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zvanicni stariji 23-24\"/>
    </mc:Choice>
  </mc:AlternateContent>
  <xr:revisionPtr revIDLastSave="0" documentId="8_{2DFCE133-4D66-41D2-A3F6-1FC7AFC6D3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5" i="1" l="1"/>
  <c r="AC61" i="1" l="1"/>
  <c r="AC74" i="1"/>
  <c r="AC29" i="1"/>
  <c r="AC33" i="1"/>
  <c r="AC66" i="1"/>
  <c r="AC28" i="1" l="1"/>
  <c r="AC48" i="1"/>
  <c r="AC31" i="1"/>
  <c r="AC39" i="1"/>
  <c r="AC32" i="1"/>
  <c r="AC34" i="1"/>
  <c r="AC52" i="1"/>
  <c r="AC20" i="1"/>
  <c r="AC57" i="1"/>
  <c r="AC73" i="1"/>
  <c r="AC51" i="1"/>
  <c r="AC55" i="1"/>
  <c r="AC21" i="1"/>
  <c r="AC54" i="1"/>
  <c r="AC70" i="1" l="1"/>
  <c r="AC41" i="1"/>
  <c r="AC26" i="1"/>
  <c r="AC64" i="1"/>
  <c r="AC35" i="1"/>
  <c r="AC43" i="1"/>
  <c r="AC50" i="1"/>
  <c r="AC40" i="1"/>
  <c r="AC62" i="1"/>
  <c r="AC37" i="1"/>
  <c r="AC60" i="1"/>
  <c r="AC68" i="1"/>
  <c r="AC16" i="1"/>
  <c r="AC58" i="1"/>
  <c r="AC72" i="1"/>
  <c r="AC46" i="1"/>
  <c r="AC17" i="1"/>
  <c r="AC23" i="1"/>
  <c r="AC19" i="1"/>
  <c r="AC47" i="1"/>
  <c r="AC59" i="1"/>
  <c r="AC67" i="1"/>
  <c r="AC76" i="1"/>
  <c r="AC75" i="1"/>
  <c r="AC27" i="1"/>
  <c r="AC56" i="1"/>
  <c r="AC63" i="1"/>
  <c r="AC53" i="1"/>
  <c r="AC49" i="1"/>
  <c r="AC65" i="1"/>
  <c r="AC71" i="1"/>
  <c r="AC30" i="1"/>
  <c r="AC45" i="1"/>
  <c r="AC38" i="1"/>
  <c r="AC44" i="1"/>
  <c r="AC42" i="1"/>
  <c r="AC69" i="1"/>
  <c r="AC24" i="1"/>
  <c r="AC36" i="1"/>
  <c r="AC18" i="1"/>
  <c r="AC22" i="1"/>
</calcChain>
</file>

<file path=xl/sharedStrings.xml><?xml version="1.0" encoding="utf-8"?>
<sst xmlns="http://schemas.openxmlformats.org/spreadsheetml/2006/main" count="300" uniqueCount="205">
  <si>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</si>
  <si>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</si>
  <si>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</si>
  <si>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</si>
  <si>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</si>
  <si>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</si>
  <si>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</si>
  <si>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</si>
  <si>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</si>
  <si>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</si>
  <si>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</si>
  <si>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</si>
  <si>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</si>
  <si>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</si>
  <si>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</si>
  <si>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</si>
  <si>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</si>
  <si>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</si>
  <si>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</si>
  <si>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</si>
  <si>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</si>
  <si>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</si>
  <si>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</si>
  <si>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</si>
  <si>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</si>
  <si>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</si>
  <si>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</si>
  <si>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</si>
  <si>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</si>
  <si>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</si>
  <si>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</si>
  <si>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</si>
  <si>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</si>
  <si>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</si>
  <si>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</si>
  <si>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</si>
  <si>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</si>
  <si>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</si>
  <si>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</si>
  <si>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</si>
  <si>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</si>
  <si>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</si>
  <si>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</si>
  <si>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</si>
  <si>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</si>
  <si>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</si>
  <si>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</si>
  <si>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</si>
  <si>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</si>
  <si>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</si>
  <si>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</si>
  <si>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</si>
  <si>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</si>
  <si>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</si>
  <si>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</si>
  <si>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</si>
  <si>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РОМИЋ</t>
  </si>
  <si>
    <t>ПРЕДРАГ</t>
  </si>
  <si>
    <t>АДРИАНА</t>
  </si>
  <si>
    <t>СТАНИШЉЕВИЋ</t>
  </si>
  <si>
    <t>МИЛОРАД</t>
  </si>
  <si>
    <t>АНЂЕЛА</t>
  </si>
  <si>
    <t>ЕРИЋ</t>
  </si>
  <si>
    <t>БОГДАН</t>
  </si>
  <si>
    <t>АЛЕКСАНДРА</t>
  </si>
  <si>
    <t>БОЖУНОВИЋ</t>
  </si>
  <si>
    <t>МЛАДЕН</t>
  </si>
  <si>
    <t>ДАНИЛО</t>
  </si>
  <si>
    <t>РУЖОЈЧИЋ</t>
  </si>
  <si>
    <t>МИРКО</t>
  </si>
  <si>
    <t>ДАЛИБОР</t>
  </si>
  <si>
    <t>МИТРОВИЋ</t>
  </si>
  <si>
    <t>ГОРАН</t>
  </si>
  <si>
    <t>ГОРАНА</t>
  </si>
  <si>
    <t>СТЈЕПАНОВИЋ</t>
  </si>
  <si>
    <t>ТОДОР</t>
  </si>
  <si>
    <t>ИВА</t>
  </si>
  <si>
    <t>ВУЈИЋ</t>
  </si>
  <si>
    <t>НЕДО</t>
  </si>
  <si>
    <t>ДАЈАНА</t>
  </si>
  <si>
    <t>ВУКЕЛИЋ</t>
  </si>
  <si>
    <t>ДУШКО</t>
  </si>
  <si>
    <t>ЛАЛОВИЋ</t>
  </si>
  <si>
    <t>РАДИВОЈЕ</t>
  </si>
  <si>
    <t>ЈЕЛЕНА</t>
  </si>
  <si>
    <t>СТОЈКОВИЋ</t>
  </si>
  <si>
    <t>СЛОБОДАН</t>
  </si>
  <si>
    <t>СЊЕЖАНА</t>
  </si>
  <si>
    <t>СТОКАНИЋ</t>
  </si>
  <si>
    <t>РАДЕНКО</t>
  </si>
  <si>
    <t>АНАСТАСИЈА</t>
  </si>
  <si>
    <t>РАДОВАНОВИЋ</t>
  </si>
  <si>
    <t>МИРО</t>
  </si>
  <si>
    <t>САНДРА</t>
  </si>
  <si>
    <t>ВОЈИЧИЋ</t>
  </si>
  <si>
    <t>ВЛАДО</t>
  </si>
  <si>
    <t>НИКОЛИНА</t>
  </si>
  <si>
    <t>МАРЧЕТА</t>
  </si>
  <si>
    <t>НИКОЛА</t>
  </si>
  <si>
    <t>МИЛОШ</t>
  </si>
  <si>
    <t>ТРИПУНОВИЋ</t>
  </si>
  <si>
    <t>БОРО</t>
  </si>
  <si>
    <t>ГРБОВИЋ</t>
  </si>
  <si>
    <t>ВЕСЕЛИН</t>
  </si>
  <si>
    <t>ГОРДАНА</t>
  </si>
  <si>
    <t>БЛАГОЈЕВИЋ</t>
  </si>
  <si>
    <t>ЗОРАН</t>
  </si>
  <si>
    <t>НАТАША</t>
  </si>
  <si>
    <t>АРБИЊА</t>
  </si>
  <si>
    <t>СИНИША</t>
  </si>
  <si>
    <t>АНА</t>
  </si>
  <si>
    <t>МАКСИМОВИЋ</t>
  </si>
  <si>
    <t>МИЋО</t>
  </si>
  <si>
    <t>МИХАИЛО</t>
  </si>
  <si>
    <t>НИКОЛИЋ</t>
  </si>
  <si>
    <t>МИОДРАГ</t>
  </si>
  <si>
    <t>МИЛИЦА</t>
  </si>
  <si>
    <t>СТОЈЧИЋ</t>
  </si>
  <si>
    <t>БРАНИМИР</t>
  </si>
  <si>
    <t>АНА МАРИЈА</t>
  </si>
  <si>
    <t>НЕШКОВИЋ</t>
  </si>
  <si>
    <t>САША</t>
  </si>
  <si>
    <t>МАГДАЛИНА</t>
  </si>
  <si>
    <t>ПОПОВИЋ</t>
  </si>
  <si>
    <t>СВЕТИСЛАВ</t>
  </si>
  <si>
    <t>БОГДАНА</t>
  </si>
  <si>
    <t>КАНДИЋ</t>
  </si>
  <si>
    <t>СЛОБОДАНКА</t>
  </si>
  <si>
    <t>ЈУЛИЈА</t>
  </si>
  <si>
    <t>МАЈСТОРОВИЋ</t>
  </si>
  <si>
    <t>МИЛЕ</t>
  </si>
  <si>
    <t>ЛАКИЋ</t>
  </si>
  <si>
    <t>ЈОВАН</t>
  </si>
  <si>
    <t>ВЈЕШТИЦА</t>
  </si>
  <si>
    <t>АЛЕКСИЋ</t>
  </si>
  <si>
    <t>ПЕРИЦА</t>
  </si>
  <si>
    <t>ВАСИЉЕВИЋ</t>
  </si>
  <si>
    <t>ТЕШИЋ</t>
  </si>
  <si>
    <t>ДРАГАН</t>
  </si>
  <si>
    <t>АЛЕКСАНДАР</t>
  </si>
  <si>
    <t>ИЊАЦ</t>
  </si>
  <si>
    <t>БОРИС</t>
  </si>
  <si>
    <t>ВОКИЋ</t>
  </si>
  <si>
    <t>БРАНКО</t>
  </si>
  <si>
    <t>ЉУБИЦА</t>
  </si>
  <si>
    <t>МАРИА</t>
  </si>
  <si>
    <t>ЂУКИЋ</t>
  </si>
  <si>
    <t>ТЕОДОРА</t>
  </si>
  <si>
    <t>ЋЕЛИЋ</t>
  </si>
  <si>
    <t>РАДЕ</t>
  </si>
  <si>
    <t>НОВКА</t>
  </si>
  <si>
    <t>САВИЋ</t>
  </si>
  <si>
    <t>МИЛОВАН</t>
  </si>
  <si>
    <t>ЕМИЛИЈА</t>
  </si>
  <si>
    <t>ВУЛИН</t>
  </si>
  <si>
    <t>ЈОВАНКА</t>
  </si>
  <si>
    <t>МАРИН</t>
  </si>
  <si>
    <t>ЈАНКОВИЋ</t>
  </si>
  <si>
    <t>МИРОСЛАВ</t>
  </si>
  <si>
    <t>ВАЊА</t>
  </si>
  <si>
    <t>КВРГИЋ</t>
  </si>
  <si>
    <t>ИГОР</t>
  </si>
  <si>
    <t>ВУИЋ</t>
  </si>
  <si>
    <t>ПЕНО</t>
  </si>
  <si>
    <t>МИЛАН</t>
  </si>
  <si>
    <t>ОЗРЕНКО</t>
  </si>
  <si>
    <t>ПЕТРОВИЋ</t>
  </si>
  <si>
    <t>ХЕЛЕНА</t>
  </si>
  <si>
    <t>ГРОЗДИЋ</t>
  </si>
  <si>
    <t>ЗОРАНА</t>
  </si>
  <si>
    <t>ДОМАЗЕТ</t>
  </si>
  <si>
    <t>СРЂАН</t>
  </si>
  <si>
    <t>ЛАЛИЋ</t>
  </si>
  <si>
    <t>ДРАГОМИР</t>
  </si>
  <si>
    <t>ГАВРИЋ</t>
  </si>
  <si>
    <t>ИРИНА</t>
  </si>
  <si>
    <t>ТАДИЋ</t>
  </si>
  <si>
    <t>СЛАВКО</t>
  </si>
  <si>
    <t>ПАВЛЕ</t>
  </si>
  <si>
    <t>ДУШАНИЋ</t>
  </si>
  <si>
    <t>ИВАНА</t>
  </si>
  <si>
    <t>СИМО</t>
  </si>
  <si>
    <t>ЋЕРАНИЋ</t>
  </si>
  <si>
    <t>МИХАЈЛОВИЋ</t>
  </si>
  <si>
    <t>ЛУКА</t>
  </si>
  <si>
    <t>БОРИЧИЋ</t>
  </si>
  <si>
    <t>АЊА</t>
  </si>
  <si>
    <t>ХРВАЋАНИН</t>
  </si>
  <si>
    <t>СТОЈАН</t>
  </si>
  <si>
    <t>БОЖИЦА-МИЛИЦА</t>
  </si>
  <si>
    <t>ЈОВАНОВИЋ</t>
  </si>
  <si>
    <t>ЖЕЉКО</t>
  </si>
  <si>
    <t>ЖЕЉАНА</t>
  </si>
  <si>
    <t>ВОЛАШЕВИЋ</t>
  </si>
  <si>
    <t>ЈОВАНА</t>
  </si>
  <si>
    <t>ШЊЕГОТА</t>
  </si>
  <si>
    <t>НЕНАД</t>
  </si>
  <si>
    <t>ПЕРАНОВИЋ</t>
  </si>
  <si>
    <t>МОНИКА</t>
  </si>
  <si>
    <t>ИЛИЋ</t>
  </si>
  <si>
    <t>ЈОВО</t>
  </si>
  <si>
    <t>ЈАЊАНИН</t>
  </si>
  <si>
    <t>АНДРЕЈ</t>
  </si>
  <si>
    <t>РЕПУБЛИКА СРПСКА
ЈУ СТУДЕНТСКИ ЦЕНТАР
''НИКОЛА ТЕСЛА''
БАЊА ЛУКА
www.scnikolatesla.com
Дана, 24.10.2023. год.</t>
  </si>
  <si>
    <t>НЕЗВАНИЧНА РАНГ ЛИСТА ЗА СТУДЕНТЕ АГГФ-а, ВИШИХ ГОДИНА СТУДИЈА
КОЈИ КОНКУРИШУ ЗА СМЈЕШТАЈ У АКАДЕМСКОЈ 2023/24.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</si>
</sst>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9" fontId="5" fillId="5" borderId="4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4" xfId="0" applyFill="1" applyBorder="1" applyAlignment="1">
      <alignment horizontal="center" vertical="center"/>
    </xf>
    <xf numFmtId="0" fontId="5" fillId="5" borderId="4" xfId="0" applyFont="1" applyFill="1" applyBorder="1"/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7"/>
  <sheetViews>
    <sheetView tabSelected="1" topLeftCell="A31" zoomScale="110" zoomScaleNormal="110" zoomScalePageLayoutView="98" workbookViewId="0">
      <selection activeCell="E66" sqref="E66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7.85546875" customWidth="1"/>
    <col min="7" max="7" width="6.28515625" customWidth="1"/>
    <col min="8" max="8" width="3.28515625" bestFit="1" customWidth="1"/>
    <col min="9" max="9" width="4" bestFit="1" customWidth="1"/>
    <col min="10" max="10" width="3.85546875" style="31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51" t="s">
        <v>203</v>
      </c>
      <c r="B1" s="51"/>
      <c r="C1" s="52"/>
      <c r="D1" s="52"/>
      <c r="E1" s="52"/>
    </row>
    <row r="2" spans="1:29" ht="12.75" customHeight="1" x14ac:dyDescent="0.2">
      <c r="A2" s="52"/>
      <c r="B2" s="52"/>
      <c r="C2" s="52"/>
      <c r="D2" s="52"/>
      <c r="E2" s="52"/>
    </row>
    <row r="3" spans="1:29" ht="12.75" customHeight="1" x14ac:dyDescent="0.2">
      <c r="A3" s="52"/>
      <c r="B3" s="52"/>
      <c r="C3" s="52"/>
      <c r="D3" s="52"/>
      <c r="E3" s="52"/>
    </row>
    <row r="4" spans="1:29" ht="12.75" customHeight="1" x14ac:dyDescent="0.2">
      <c r="A4" s="52"/>
      <c r="B4" s="52"/>
      <c r="C4" s="52"/>
      <c r="D4" s="52"/>
      <c r="E4" s="52"/>
    </row>
    <row r="5" spans="1:29" ht="12.75" customHeight="1" x14ac:dyDescent="0.2">
      <c r="A5" s="52"/>
      <c r="B5" s="52"/>
      <c r="C5" s="52"/>
      <c r="D5" s="52"/>
      <c r="E5" s="52"/>
    </row>
    <row r="6" spans="1:29" x14ac:dyDescent="0.2">
      <c r="A6" s="53"/>
      <c r="B6" s="53"/>
      <c r="C6" s="53"/>
      <c r="D6" s="53"/>
      <c r="E6" s="53"/>
    </row>
    <row r="7" spans="1:29" ht="18.75" customHeight="1" x14ac:dyDescent="0.2">
      <c r="A7" s="53"/>
      <c r="B7" s="53"/>
      <c r="C7" s="53"/>
      <c r="D7" s="53"/>
      <c r="E7" s="53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54"/>
      <c r="D9" s="54"/>
      <c r="E9" s="54"/>
    </row>
    <row r="10" spans="1:29" ht="17.25" customHeight="1" x14ac:dyDescent="0.2">
      <c r="C10" s="55" t="s">
        <v>204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29" ht="17.25" customHeight="1" x14ac:dyDescent="0.2"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29" ht="17.25" customHeight="1" x14ac:dyDescent="0.2"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29" ht="14.25" customHeight="1" x14ac:dyDescent="0.2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8" t="s">
        <v>31</v>
      </c>
      <c r="C16" s="16" t="s">
        <v>29</v>
      </c>
      <c r="D16" s="17" t="s">
        <v>59</v>
      </c>
      <c r="E16" s="17" t="s">
        <v>60</v>
      </c>
      <c r="F16" s="17" t="s">
        <v>61</v>
      </c>
      <c r="G16" s="7">
        <v>9.73</v>
      </c>
      <c r="H16" s="8">
        <v>11</v>
      </c>
      <c r="I16" s="8">
        <v>11</v>
      </c>
      <c r="J16" s="33">
        <v>2</v>
      </c>
      <c r="K16" s="9"/>
      <c r="L16" s="18"/>
      <c r="M16" s="8"/>
      <c r="N16" s="8"/>
      <c r="O16" s="8"/>
      <c r="P16" s="8"/>
      <c r="Q16" s="8"/>
      <c r="R16" s="8"/>
      <c r="S16" s="8">
        <v>3</v>
      </c>
      <c r="T16" s="8"/>
      <c r="U16" s="8"/>
      <c r="V16" s="13">
        <v>0.1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102.10000000000001</v>
      </c>
    </row>
    <row r="17" spans="1:29" x14ac:dyDescent="0.2">
      <c r="A17" s="15">
        <v>2</v>
      </c>
      <c r="B17" s="28" t="s">
        <v>31</v>
      </c>
      <c r="C17" s="16">
        <v>39</v>
      </c>
      <c r="D17" s="17" t="s">
        <v>151</v>
      </c>
      <c r="E17" s="17" t="s">
        <v>152</v>
      </c>
      <c r="F17" s="17" t="s">
        <v>153</v>
      </c>
      <c r="G17" s="7">
        <v>9.86</v>
      </c>
      <c r="H17" s="8">
        <v>38</v>
      </c>
      <c r="I17" s="8">
        <v>40</v>
      </c>
      <c r="J17" s="33">
        <v>4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0.1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101.05</v>
      </c>
    </row>
    <row r="18" spans="1:29" x14ac:dyDescent="0.2">
      <c r="A18" s="15">
        <v>3</v>
      </c>
      <c r="B18" s="28" t="s">
        <v>40</v>
      </c>
      <c r="C18" s="16" t="s">
        <v>34</v>
      </c>
      <c r="D18" s="17" t="s">
        <v>111</v>
      </c>
      <c r="E18" s="17" t="s">
        <v>112</v>
      </c>
      <c r="F18" s="17" t="s">
        <v>113</v>
      </c>
      <c r="G18" s="7">
        <v>9.6300000000000008</v>
      </c>
      <c r="H18" s="8">
        <v>24</v>
      </c>
      <c r="I18" s="8">
        <v>25</v>
      </c>
      <c r="J18" s="33">
        <v>3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0.2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98.51</v>
      </c>
    </row>
    <row r="19" spans="1:29" x14ac:dyDescent="0.2">
      <c r="A19" s="15">
        <v>4</v>
      </c>
      <c r="B19" s="28" t="s">
        <v>37</v>
      </c>
      <c r="C19" s="16" t="s">
        <v>27</v>
      </c>
      <c r="D19" s="17" t="s">
        <v>123</v>
      </c>
      <c r="E19" s="17" t="s">
        <v>139</v>
      </c>
      <c r="F19" s="17" t="s">
        <v>110</v>
      </c>
      <c r="G19" s="7">
        <v>9.48</v>
      </c>
      <c r="H19" s="8">
        <v>35</v>
      </c>
      <c r="I19" s="8">
        <v>32</v>
      </c>
      <c r="J19" s="33">
        <v>4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97.393750000000011</v>
      </c>
    </row>
    <row r="20" spans="1:29" x14ac:dyDescent="0.2">
      <c r="A20" s="15">
        <v>5</v>
      </c>
      <c r="B20" s="36"/>
      <c r="C20" s="36"/>
      <c r="D20" s="36" t="s">
        <v>65</v>
      </c>
      <c r="E20" s="36" t="s">
        <v>66</v>
      </c>
      <c r="F20" s="36" t="s">
        <v>67</v>
      </c>
      <c r="G20" s="7">
        <v>9.33</v>
      </c>
      <c r="H20" s="41">
        <v>12</v>
      </c>
      <c r="I20" s="41">
        <v>12</v>
      </c>
      <c r="J20" s="40">
        <v>2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>
        <v>0.1</v>
      </c>
      <c r="W20" s="41"/>
      <c r="X20" s="41"/>
      <c r="Y20" s="41"/>
      <c r="Z20" s="41"/>
      <c r="AA20" s="41"/>
      <c r="AB20" s="41"/>
      <c r="AC20" s="19">
        <f>SUM(K20:V20,)-X20-AB20+AA20+Y20+Z20+G20*10+H20/I20+J20*0.35</f>
        <v>95.1</v>
      </c>
    </row>
    <row r="21" spans="1:29" x14ac:dyDescent="0.2">
      <c r="A21" s="15">
        <v>6</v>
      </c>
      <c r="B21" s="36"/>
      <c r="C21" s="36"/>
      <c r="D21" s="36" t="s">
        <v>100</v>
      </c>
      <c r="E21" s="36" t="s">
        <v>101</v>
      </c>
      <c r="F21" s="36" t="s">
        <v>122</v>
      </c>
      <c r="G21" s="41">
        <v>9.24</v>
      </c>
      <c r="H21" s="41">
        <v>21</v>
      </c>
      <c r="I21" s="41">
        <v>24</v>
      </c>
      <c r="J21" s="40">
        <v>3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>
        <v>0.5</v>
      </c>
      <c r="W21" s="41"/>
      <c r="X21" s="41"/>
      <c r="Y21" s="41"/>
      <c r="Z21" s="41"/>
      <c r="AA21" s="41"/>
      <c r="AB21" s="41"/>
      <c r="AC21" s="19">
        <f>SUM(K21:V21,)-X21-AB21+AA21+Y21+Z21+G21*10+H21/I21+J21*0.35</f>
        <v>94.825000000000003</v>
      </c>
    </row>
    <row r="22" spans="1:29" x14ac:dyDescent="0.2">
      <c r="A22" s="15">
        <v>7</v>
      </c>
      <c r="B22" s="28" t="s">
        <v>38</v>
      </c>
      <c r="C22" s="16" t="s">
        <v>27</v>
      </c>
      <c r="D22" s="17" t="s">
        <v>197</v>
      </c>
      <c r="E22" s="17" t="s">
        <v>75</v>
      </c>
      <c r="F22" s="17" t="s">
        <v>198</v>
      </c>
      <c r="G22" s="7">
        <v>9</v>
      </c>
      <c r="H22" s="8">
        <v>11</v>
      </c>
      <c r="I22" s="8">
        <v>12</v>
      </c>
      <c r="J22" s="33">
        <v>2</v>
      </c>
      <c r="K22" s="9"/>
      <c r="L22" s="18"/>
      <c r="M22" s="8"/>
      <c r="N22" s="8"/>
      <c r="O22" s="8"/>
      <c r="P22" s="8"/>
      <c r="Q22" s="8"/>
      <c r="R22" s="8"/>
      <c r="S22" s="8">
        <v>3</v>
      </c>
      <c r="T22" s="8"/>
      <c r="U22" s="8"/>
      <c r="V22" s="13">
        <v>0.2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94.816666666666677</v>
      </c>
    </row>
    <row r="23" spans="1:29" x14ac:dyDescent="0.2">
      <c r="A23" s="15">
        <v>8</v>
      </c>
      <c r="B23" s="29" t="s">
        <v>36</v>
      </c>
      <c r="C23" s="20">
        <v>5</v>
      </c>
      <c r="D23" s="32" t="s">
        <v>134</v>
      </c>
      <c r="E23" s="32" t="s">
        <v>135</v>
      </c>
      <c r="F23" s="32" t="s">
        <v>64</v>
      </c>
      <c r="G23" s="21">
        <v>9.17</v>
      </c>
      <c r="H23" s="22">
        <v>12</v>
      </c>
      <c r="I23" s="22">
        <v>12</v>
      </c>
      <c r="J23" s="34">
        <v>2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0.2</v>
      </c>
      <c r="W23" s="25"/>
      <c r="X23" s="26"/>
      <c r="Y23" s="26"/>
      <c r="Z23" s="26"/>
      <c r="AA23" s="26"/>
      <c r="AB23" s="26"/>
      <c r="AC23" s="19">
        <f>SUM(K23:V23,)-X23-AB23+AA23+Y23+Z23+G23*10+H23/I23+J23*0.35</f>
        <v>93.600000000000009</v>
      </c>
    </row>
    <row r="24" spans="1:29" x14ac:dyDescent="0.2">
      <c r="A24" s="15">
        <v>9</v>
      </c>
      <c r="B24" s="28" t="s">
        <v>36</v>
      </c>
      <c r="C24" s="16" t="s">
        <v>27</v>
      </c>
      <c r="D24" s="17" t="s">
        <v>140</v>
      </c>
      <c r="E24" s="17" t="s">
        <v>106</v>
      </c>
      <c r="F24" s="17" t="s">
        <v>141</v>
      </c>
      <c r="G24" s="7">
        <v>9.0399999999999991</v>
      </c>
      <c r="H24" s="8">
        <v>55</v>
      </c>
      <c r="I24" s="8">
        <v>61</v>
      </c>
      <c r="J24" s="33">
        <v>5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93.151639344262279</v>
      </c>
    </row>
    <row r="25" spans="1:29" x14ac:dyDescent="0.2">
      <c r="A25" s="15">
        <v>10</v>
      </c>
      <c r="B25" s="28" t="s">
        <v>51</v>
      </c>
      <c r="C25" s="16" t="s">
        <v>34</v>
      </c>
      <c r="D25" s="17" t="s">
        <v>114</v>
      </c>
      <c r="E25" s="17" t="s">
        <v>115</v>
      </c>
      <c r="F25" s="17" t="s">
        <v>116</v>
      </c>
      <c r="G25" s="7">
        <v>9.11</v>
      </c>
      <c r="H25" s="8">
        <v>9</v>
      </c>
      <c r="I25" s="8">
        <v>11</v>
      </c>
      <c r="J25" s="33">
        <v>2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0.2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92.818181818181813</v>
      </c>
    </row>
    <row r="26" spans="1:29" x14ac:dyDescent="0.2">
      <c r="A26" s="15">
        <v>11</v>
      </c>
      <c r="B26" s="28" t="s">
        <v>41</v>
      </c>
      <c r="C26" s="16" t="s">
        <v>29</v>
      </c>
      <c r="D26" s="39" t="s">
        <v>148</v>
      </c>
      <c r="E26" s="39" t="s">
        <v>149</v>
      </c>
      <c r="F26" s="39" t="s">
        <v>150</v>
      </c>
      <c r="G26" s="7">
        <v>9</v>
      </c>
      <c r="H26" s="8">
        <v>11</v>
      </c>
      <c r="I26" s="8">
        <v>12</v>
      </c>
      <c r="J26" s="33">
        <v>2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/>
      <c r="Y26" s="11"/>
      <c r="Z26" s="11"/>
      <c r="AA26" s="11"/>
      <c r="AB26" s="11"/>
      <c r="AC26" s="19">
        <f>SUM(K26:V26,)-X26-AB26+AA26+Y26+Z26+G26*10+H26/I26+J26*0.35</f>
        <v>91.716666666666669</v>
      </c>
    </row>
    <row r="27" spans="1:29" x14ac:dyDescent="0.2">
      <c r="A27" s="15">
        <v>12</v>
      </c>
      <c r="B27" s="28" t="s">
        <v>48</v>
      </c>
      <c r="C27" s="16" t="s">
        <v>29</v>
      </c>
      <c r="D27" s="17" t="s">
        <v>97</v>
      </c>
      <c r="E27" s="17" t="s">
        <v>98</v>
      </c>
      <c r="F27" s="17" t="s">
        <v>99</v>
      </c>
      <c r="G27" s="7">
        <v>8.91</v>
      </c>
      <c r="H27" s="8">
        <v>33</v>
      </c>
      <c r="I27" s="8">
        <v>35</v>
      </c>
      <c r="J27" s="33">
        <v>4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>
        <v>0.2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91.642857142857139</v>
      </c>
    </row>
    <row r="28" spans="1:29" x14ac:dyDescent="0.2">
      <c r="A28" s="15">
        <v>13</v>
      </c>
      <c r="B28" s="36"/>
      <c r="C28" s="36"/>
      <c r="D28" s="36" t="s">
        <v>136</v>
      </c>
      <c r="E28" s="36" t="s">
        <v>72</v>
      </c>
      <c r="F28" s="36" t="s">
        <v>98</v>
      </c>
      <c r="G28" s="7">
        <v>8.83</v>
      </c>
      <c r="H28" s="41">
        <v>25</v>
      </c>
      <c r="I28" s="41">
        <v>27</v>
      </c>
      <c r="J28" s="40">
        <v>3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>
        <v>0.2</v>
      </c>
      <c r="W28" s="41"/>
      <c r="X28" s="41"/>
      <c r="Y28" s="41"/>
      <c r="Z28" s="41"/>
      <c r="AA28" s="41"/>
      <c r="AB28" s="41"/>
      <c r="AC28" s="19">
        <f>SUM(K28:V28,)-X28-AB28+AA28+Y28+Z28+G28*10+H28/I28+J28*0.35</f>
        <v>90.475925925925921</v>
      </c>
    </row>
    <row r="29" spans="1:29" x14ac:dyDescent="0.2">
      <c r="A29" s="15">
        <v>14</v>
      </c>
      <c r="B29" s="28" t="s">
        <v>30</v>
      </c>
      <c r="C29" s="16" t="s">
        <v>35</v>
      </c>
      <c r="D29" s="17" t="s">
        <v>71</v>
      </c>
      <c r="E29" s="17" t="s">
        <v>72</v>
      </c>
      <c r="F29" s="17" t="s">
        <v>73</v>
      </c>
      <c r="G29" s="7">
        <v>8.74</v>
      </c>
      <c r="H29" s="8">
        <v>44</v>
      </c>
      <c r="I29" s="8">
        <v>51</v>
      </c>
      <c r="J29" s="33">
        <v>5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90.112745098039213</v>
      </c>
    </row>
    <row r="30" spans="1:29" x14ac:dyDescent="0.2">
      <c r="A30" s="15">
        <v>15</v>
      </c>
      <c r="B30" s="28" t="s">
        <v>37</v>
      </c>
      <c r="C30" s="16" t="s">
        <v>29</v>
      </c>
      <c r="D30" s="17" t="s">
        <v>102</v>
      </c>
      <c r="E30" s="17" t="s">
        <v>103</v>
      </c>
      <c r="F30" s="17" t="s">
        <v>104</v>
      </c>
      <c r="G30" s="7">
        <v>8.59</v>
      </c>
      <c r="H30" s="8">
        <v>22</v>
      </c>
      <c r="I30" s="8">
        <v>24</v>
      </c>
      <c r="J30" s="33">
        <v>3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0.5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88.366666666666674</v>
      </c>
    </row>
    <row r="31" spans="1:29" x14ac:dyDescent="0.2">
      <c r="A31" s="15">
        <v>16</v>
      </c>
      <c r="B31" s="36"/>
      <c r="C31" s="36"/>
      <c r="D31" s="35" t="s">
        <v>68</v>
      </c>
      <c r="E31" s="37" t="s">
        <v>69</v>
      </c>
      <c r="F31" s="37" t="s">
        <v>70</v>
      </c>
      <c r="G31" s="40">
        <v>8.64</v>
      </c>
      <c r="H31" s="40">
        <v>11</v>
      </c>
      <c r="I31" s="40">
        <v>11</v>
      </c>
      <c r="J31" s="40">
        <v>2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>
        <v>0.2</v>
      </c>
      <c r="W31" s="41"/>
      <c r="X31" s="41"/>
      <c r="Y31" s="41"/>
      <c r="Z31" s="41"/>
      <c r="AA31" s="41"/>
      <c r="AB31" s="41"/>
      <c r="AC31" s="19">
        <f>SUM(K31:V31,)-X31-AB31+AA31+Y31+Z31+G31*10+H31/I31+J31*0.35</f>
        <v>88.300000000000011</v>
      </c>
    </row>
    <row r="32" spans="1:29" x14ac:dyDescent="0.2">
      <c r="A32" s="15">
        <v>17</v>
      </c>
      <c r="B32" s="36"/>
      <c r="C32" s="36"/>
      <c r="D32" s="35" t="s">
        <v>129</v>
      </c>
      <c r="E32" s="38" t="s">
        <v>130</v>
      </c>
      <c r="F32" s="38" t="s">
        <v>69</v>
      </c>
      <c r="G32" s="40">
        <v>8.5500000000000007</v>
      </c>
      <c r="H32" s="40">
        <v>32</v>
      </c>
      <c r="I32" s="40">
        <v>35</v>
      </c>
      <c r="J32" s="40">
        <v>4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>
        <v>0.1</v>
      </c>
      <c r="W32" s="41"/>
      <c r="X32" s="41"/>
      <c r="Y32" s="41"/>
      <c r="Z32" s="41"/>
      <c r="AA32" s="41"/>
      <c r="AB32" s="41"/>
      <c r="AC32" s="19">
        <f>SUM(K32:V32,)-X32-AB32+AA32+Y32+Z32+G32*10+H32/I32+J32*0.35</f>
        <v>87.914285714285711</v>
      </c>
    </row>
    <row r="33" spans="1:29" x14ac:dyDescent="0.2">
      <c r="A33" s="15">
        <v>18</v>
      </c>
      <c r="B33" s="28" t="s">
        <v>28</v>
      </c>
      <c r="C33" s="16" t="s">
        <v>35</v>
      </c>
      <c r="D33" s="17" t="s">
        <v>77</v>
      </c>
      <c r="E33" s="17" t="s">
        <v>78</v>
      </c>
      <c r="F33" s="17" t="s">
        <v>79</v>
      </c>
      <c r="G33" s="7">
        <v>8.5500000000000007</v>
      </c>
      <c r="H33" s="8">
        <v>20</v>
      </c>
      <c r="I33" s="8">
        <v>21</v>
      </c>
      <c r="J33" s="33">
        <v>3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0.2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87.702380952380949</v>
      </c>
    </row>
    <row r="34" spans="1:29" x14ac:dyDescent="0.2">
      <c r="A34" s="15">
        <v>19</v>
      </c>
      <c r="B34" s="36"/>
      <c r="C34" s="36"/>
      <c r="D34" s="36" t="s">
        <v>117</v>
      </c>
      <c r="E34" s="36" t="s">
        <v>118</v>
      </c>
      <c r="F34" s="36" t="s">
        <v>119</v>
      </c>
      <c r="G34" s="7">
        <v>8.3000000000000007</v>
      </c>
      <c r="H34" s="41">
        <v>25</v>
      </c>
      <c r="I34" s="41">
        <v>27</v>
      </c>
      <c r="J34" s="40">
        <v>3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>
        <v>2</v>
      </c>
      <c r="V34" s="41">
        <v>0.1</v>
      </c>
      <c r="W34" s="41"/>
      <c r="X34" s="41"/>
      <c r="Y34" s="41"/>
      <c r="Z34" s="41"/>
      <c r="AA34" s="41"/>
      <c r="AB34" s="41"/>
      <c r="AC34" s="19">
        <f>SUM(K34:V34,)-X34-AB34+AA34+Y34+Z34+G34*10+H34/I34+J34*0.35</f>
        <v>87.075925925925915</v>
      </c>
    </row>
    <row r="35" spans="1:29" x14ac:dyDescent="0.2">
      <c r="A35" s="15">
        <v>20</v>
      </c>
      <c r="B35" s="28" t="s">
        <v>32</v>
      </c>
      <c r="C35" s="16">
        <v>3</v>
      </c>
      <c r="D35" s="17" t="s">
        <v>120</v>
      </c>
      <c r="E35" s="17" t="s">
        <v>89</v>
      </c>
      <c r="F35" s="17" t="s">
        <v>121</v>
      </c>
      <c r="G35" s="7">
        <v>8.4499999999999993</v>
      </c>
      <c r="H35" s="8">
        <v>22</v>
      </c>
      <c r="I35" s="8">
        <v>25</v>
      </c>
      <c r="J35" s="33">
        <v>3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0.2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86.63</v>
      </c>
    </row>
    <row r="36" spans="1:29" x14ac:dyDescent="0.2">
      <c r="A36" s="15">
        <v>21</v>
      </c>
      <c r="B36" s="28" t="s">
        <v>30</v>
      </c>
      <c r="C36" s="16">
        <v>5</v>
      </c>
      <c r="D36" s="35" t="s">
        <v>82</v>
      </c>
      <c r="E36" s="35" t="s">
        <v>83</v>
      </c>
      <c r="F36" s="35" t="s">
        <v>84</v>
      </c>
      <c r="G36" s="7">
        <v>8.25</v>
      </c>
      <c r="H36" s="8">
        <v>51</v>
      </c>
      <c r="I36" s="8">
        <v>55</v>
      </c>
      <c r="J36" s="33">
        <v>5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>
        <v>2</v>
      </c>
      <c r="V36" s="13">
        <v>0.5</v>
      </c>
      <c r="W36" s="12"/>
      <c r="X36" s="11">
        <v>2</v>
      </c>
      <c r="Y36" s="11"/>
      <c r="Z36" s="11"/>
      <c r="AA36" s="11"/>
      <c r="AB36" s="11"/>
      <c r="AC36" s="19">
        <f>SUM(K36:V36,)-X36-AB36+AA36+Y36+Z36+G36*10+H36/I36+J36*0.35</f>
        <v>85.677272727272722</v>
      </c>
    </row>
    <row r="37" spans="1:29" x14ac:dyDescent="0.2">
      <c r="A37" s="15">
        <v>22</v>
      </c>
      <c r="B37" s="28" t="s">
        <v>32</v>
      </c>
      <c r="C37" s="16" t="s">
        <v>27</v>
      </c>
      <c r="D37" s="17" t="s">
        <v>85</v>
      </c>
      <c r="E37" s="17" t="s">
        <v>86</v>
      </c>
      <c r="F37" s="17" t="s">
        <v>87</v>
      </c>
      <c r="G37" s="7">
        <v>8.14</v>
      </c>
      <c r="H37" s="8">
        <v>21</v>
      </c>
      <c r="I37" s="8">
        <v>24</v>
      </c>
      <c r="J37" s="33">
        <v>3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>
        <v>2</v>
      </c>
      <c r="V37" s="13">
        <v>0.1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85.424999999999997</v>
      </c>
    </row>
    <row r="38" spans="1:29" x14ac:dyDescent="0.2">
      <c r="A38" s="15">
        <v>23</v>
      </c>
      <c r="B38" s="28" t="s">
        <v>38</v>
      </c>
      <c r="C38" s="16" t="s">
        <v>29</v>
      </c>
      <c r="D38" s="17" t="s">
        <v>185</v>
      </c>
      <c r="E38" s="17" t="s">
        <v>141</v>
      </c>
      <c r="F38" s="17" t="s">
        <v>186</v>
      </c>
      <c r="G38" s="7">
        <v>8.33</v>
      </c>
      <c r="H38" s="8">
        <v>9</v>
      </c>
      <c r="I38" s="8">
        <v>12</v>
      </c>
      <c r="J38" s="33">
        <v>2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/>
      <c r="Y38" s="11"/>
      <c r="Z38" s="11"/>
      <c r="AA38" s="11"/>
      <c r="AB38" s="11"/>
      <c r="AC38" s="19">
        <f>SUM(K38:V38,)-X38-AB38+AA38+Y38+Z38+G38*10+H38/I38+J38*0.35</f>
        <v>85.25</v>
      </c>
    </row>
    <row r="39" spans="1:29" x14ac:dyDescent="0.2">
      <c r="A39" s="15">
        <v>24</v>
      </c>
      <c r="B39" s="36"/>
      <c r="C39" s="36"/>
      <c r="D39" s="35" t="s">
        <v>179</v>
      </c>
      <c r="E39" s="35" t="s">
        <v>106</v>
      </c>
      <c r="F39" s="35" t="s">
        <v>180</v>
      </c>
      <c r="G39" s="40">
        <v>8.06</v>
      </c>
      <c r="H39" s="40">
        <v>36</v>
      </c>
      <c r="I39" s="40">
        <v>40</v>
      </c>
      <c r="J39" s="40">
        <v>4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>
        <v>2</v>
      </c>
      <c r="V39" s="41">
        <v>0.1</v>
      </c>
      <c r="W39" s="41"/>
      <c r="X39" s="41"/>
      <c r="Y39" s="41"/>
      <c r="Z39" s="41"/>
      <c r="AA39" s="41"/>
      <c r="AB39" s="41"/>
      <c r="AC39" s="19">
        <f>SUM(K39:V39,)-X39-AB39+AA39+Y39+Z39+G39*10+H39/I39+J39*0.35</f>
        <v>85.000000000000014</v>
      </c>
    </row>
    <row r="40" spans="1:29" x14ac:dyDescent="0.2">
      <c r="A40" s="15">
        <v>25</v>
      </c>
      <c r="B40" s="28" t="s">
        <v>49</v>
      </c>
      <c r="C40" s="16" t="s">
        <v>35</v>
      </c>
      <c r="D40" s="30" t="s">
        <v>146</v>
      </c>
      <c r="E40" s="30" t="s">
        <v>86</v>
      </c>
      <c r="F40" s="30" t="s">
        <v>147</v>
      </c>
      <c r="G40" s="7">
        <v>8.3000000000000007</v>
      </c>
      <c r="H40" s="8">
        <v>10</v>
      </c>
      <c r="I40" s="8">
        <v>12</v>
      </c>
      <c r="J40" s="33">
        <v>2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84.633333333333326</v>
      </c>
    </row>
    <row r="41" spans="1:29" x14ac:dyDescent="0.2">
      <c r="A41" s="15">
        <v>26</v>
      </c>
      <c r="B41" s="28" t="s">
        <v>37</v>
      </c>
      <c r="C41" s="16" t="s">
        <v>35</v>
      </c>
      <c r="D41" s="17" t="s">
        <v>91</v>
      </c>
      <c r="E41" s="17" t="s">
        <v>92</v>
      </c>
      <c r="F41" s="17" t="s">
        <v>93</v>
      </c>
      <c r="G41" s="7">
        <v>8.0399999999999991</v>
      </c>
      <c r="H41" s="8">
        <v>23</v>
      </c>
      <c r="I41" s="8">
        <v>24</v>
      </c>
      <c r="J41" s="33">
        <v>3</v>
      </c>
      <c r="K41" s="9"/>
      <c r="L41" s="18"/>
      <c r="M41" s="8"/>
      <c r="N41" s="8"/>
      <c r="O41" s="8">
        <v>2</v>
      </c>
      <c r="P41" s="8"/>
      <c r="Q41" s="8"/>
      <c r="R41" s="8"/>
      <c r="S41" s="8"/>
      <c r="T41" s="8"/>
      <c r="U41" s="8"/>
      <c r="V41" s="13">
        <v>0.2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84.60833333333332</v>
      </c>
    </row>
    <row r="42" spans="1:29" x14ac:dyDescent="0.2">
      <c r="A42" s="15">
        <v>27</v>
      </c>
      <c r="B42" s="28" t="s">
        <v>30</v>
      </c>
      <c r="C42" s="16">
        <v>3</v>
      </c>
      <c r="D42" s="17" t="s">
        <v>163</v>
      </c>
      <c r="E42" s="17" t="s">
        <v>164</v>
      </c>
      <c r="F42" s="17" t="s">
        <v>96</v>
      </c>
      <c r="G42" s="7">
        <v>8.25</v>
      </c>
      <c r="H42" s="8">
        <v>8</v>
      </c>
      <c r="I42" s="8">
        <v>10</v>
      </c>
      <c r="J42" s="33">
        <v>2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0.1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84.1</v>
      </c>
    </row>
    <row r="43" spans="1:29" ht="12.75" customHeight="1" x14ac:dyDescent="0.2">
      <c r="A43" s="15">
        <v>28</v>
      </c>
      <c r="B43" s="28" t="s">
        <v>28</v>
      </c>
      <c r="C43" s="16" t="s">
        <v>29</v>
      </c>
      <c r="D43" s="17" t="s">
        <v>183</v>
      </c>
      <c r="E43" s="17" t="s">
        <v>75</v>
      </c>
      <c r="F43" s="17" t="s">
        <v>184</v>
      </c>
      <c r="G43" s="7">
        <v>7.88</v>
      </c>
      <c r="H43" s="8">
        <v>45</v>
      </c>
      <c r="I43" s="8">
        <v>51</v>
      </c>
      <c r="J43" s="33">
        <v>5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>
        <v>2</v>
      </c>
      <c r="V43" s="13">
        <v>0.5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83.932352941176461</v>
      </c>
    </row>
    <row r="44" spans="1:29" x14ac:dyDescent="0.2">
      <c r="A44" s="15">
        <v>29</v>
      </c>
      <c r="B44" s="28" t="s">
        <v>43</v>
      </c>
      <c r="C44" s="16" t="s">
        <v>29</v>
      </c>
      <c r="D44" s="17" t="s">
        <v>80</v>
      </c>
      <c r="E44" s="17" t="s">
        <v>81</v>
      </c>
      <c r="F44" s="17" t="s">
        <v>79</v>
      </c>
      <c r="G44" s="7">
        <v>7.95</v>
      </c>
      <c r="H44" s="8">
        <v>21</v>
      </c>
      <c r="I44" s="8">
        <v>24</v>
      </c>
      <c r="J44" s="33">
        <v>3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>
        <v>2</v>
      </c>
      <c r="Z44" s="11"/>
      <c r="AA44" s="11"/>
      <c r="AB44" s="11"/>
      <c r="AC44" s="19">
        <f>SUM(K44:V44,)-X44-AB44+AA44+Y44+Z44+G44*10+H44/I44+J44*0.35</f>
        <v>83.524999999999991</v>
      </c>
    </row>
    <row r="45" spans="1:29" x14ac:dyDescent="0.2">
      <c r="A45" s="15">
        <v>30</v>
      </c>
      <c r="B45" s="28" t="s">
        <v>40</v>
      </c>
      <c r="C45" s="16" t="s">
        <v>27</v>
      </c>
      <c r="D45" s="17" t="s">
        <v>126</v>
      </c>
      <c r="E45" s="17" t="s">
        <v>127</v>
      </c>
      <c r="F45" s="17" t="s">
        <v>128</v>
      </c>
      <c r="G45" s="7">
        <v>8.1</v>
      </c>
      <c r="H45" s="8">
        <v>32</v>
      </c>
      <c r="I45" s="8">
        <v>35</v>
      </c>
      <c r="J45" s="33">
        <v>4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83.414285714285711</v>
      </c>
    </row>
    <row r="46" spans="1:29" x14ac:dyDescent="0.2">
      <c r="A46" s="15">
        <v>31</v>
      </c>
      <c r="B46" s="28" t="s">
        <v>26</v>
      </c>
      <c r="C46" s="16">
        <v>5</v>
      </c>
      <c r="D46" s="17" t="s">
        <v>123</v>
      </c>
      <c r="E46" s="17" t="s">
        <v>144</v>
      </c>
      <c r="F46" s="17" t="s">
        <v>145</v>
      </c>
      <c r="G46" s="7">
        <v>8.08</v>
      </c>
      <c r="H46" s="8">
        <v>12</v>
      </c>
      <c r="I46" s="8">
        <v>12</v>
      </c>
      <c r="J46" s="33">
        <v>2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82.6</v>
      </c>
    </row>
    <row r="47" spans="1:29" x14ac:dyDescent="0.2">
      <c r="A47" s="15">
        <v>32</v>
      </c>
      <c r="B47" s="28" t="s">
        <v>31</v>
      </c>
      <c r="C47" s="16">
        <v>3</v>
      </c>
      <c r="D47" s="17" t="s">
        <v>105</v>
      </c>
      <c r="E47" s="17" t="s">
        <v>106</v>
      </c>
      <c r="F47" s="17" t="s">
        <v>107</v>
      </c>
      <c r="G47" s="7">
        <v>8</v>
      </c>
      <c r="H47" s="8">
        <v>29</v>
      </c>
      <c r="I47" s="8">
        <v>31</v>
      </c>
      <c r="J47" s="33">
        <v>4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/>
      <c r="V47" s="13">
        <v>0.2</v>
      </c>
      <c r="W47" s="12"/>
      <c r="X47" s="11"/>
      <c r="Y47" s="11"/>
      <c r="Z47" s="11"/>
      <c r="AA47" s="11"/>
      <c r="AB47" s="11"/>
      <c r="AC47" s="19">
        <f>SUM(K47:V47,)-X47-AB47+AA47+Y47+Z47+G47*10+H47/I47+J47*0.35</f>
        <v>82.535483870967752</v>
      </c>
    </row>
    <row r="48" spans="1:29" x14ac:dyDescent="0.2">
      <c r="A48" s="15">
        <v>33</v>
      </c>
      <c r="B48" s="36"/>
      <c r="C48" s="36"/>
      <c r="D48" s="35" t="s">
        <v>137</v>
      </c>
      <c r="E48" s="37" t="s">
        <v>138</v>
      </c>
      <c r="F48" s="37" t="s">
        <v>139</v>
      </c>
      <c r="G48" s="42">
        <v>8.2100000000000009</v>
      </c>
      <c r="H48" s="40">
        <v>29</v>
      </c>
      <c r="I48" s="40">
        <v>31</v>
      </c>
      <c r="J48" s="40">
        <v>4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>
        <v>0.1</v>
      </c>
      <c r="W48" s="41"/>
      <c r="X48" s="41">
        <v>2</v>
      </c>
      <c r="Y48" s="41"/>
      <c r="Z48" s="41"/>
      <c r="AA48" s="41"/>
      <c r="AB48" s="41"/>
      <c r="AC48" s="19">
        <f>SUM(K48:V48,)-X48-AB48+AA48+Y48+Z48+G48*10+H48/I48+J48*0.35</f>
        <v>82.535483870967752</v>
      </c>
    </row>
    <row r="49" spans="1:29" x14ac:dyDescent="0.2">
      <c r="A49" s="15">
        <v>34</v>
      </c>
      <c r="B49" s="28" t="s">
        <v>31</v>
      </c>
      <c r="C49" s="16" t="s">
        <v>27</v>
      </c>
      <c r="D49" s="43" t="s">
        <v>172</v>
      </c>
      <c r="E49" s="17" t="s">
        <v>173</v>
      </c>
      <c r="F49" s="17" t="s">
        <v>161</v>
      </c>
      <c r="G49" s="7">
        <v>7.97</v>
      </c>
      <c r="H49" s="8">
        <v>37</v>
      </c>
      <c r="I49" s="8">
        <v>40</v>
      </c>
      <c r="J49" s="33">
        <v>4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0.5</v>
      </c>
      <c r="W49" s="12"/>
      <c r="X49" s="11"/>
      <c r="Y49" s="11"/>
      <c r="Z49" s="11"/>
      <c r="AA49" s="11"/>
      <c r="AB49" s="11"/>
      <c r="AC49" s="19">
        <f>SUM(K49:V49,)-X49-AB49+AA49+Y49+Z49+G49*10+H49/I49+J49*0.35</f>
        <v>82.525000000000006</v>
      </c>
    </row>
    <row r="50" spans="1:29" x14ac:dyDescent="0.2">
      <c r="A50" s="15">
        <v>35</v>
      </c>
      <c r="B50" s="28" t="s">
        <v>26</v>
      </c>
      <c r="C50" s="16" t="s">
        <v>34</v>
      </c>
      <c r="D50" s="17" t="s">
        <v>56</v>
      </c>
      <c r="E50" s="17" t="s">
        <v>57</v>
      </c>
      <c r="F50" s="17" t="s">
        <v>58</v>
      </c>
      <c r="G50" s="7">
        <v>8.1300000000000008</v>
      </c>
      <c r="H50" s="8">
        <v>46</v>
      </c>
      <c r="I50" s="8">
        <v>51</v>
      </c>
      <c r="J50" s="33">
        <v>5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0.1</v>
      </c>
      <c r="W50" s="12"/>
      <c r="X50" s="11">
        <v>2</v>
      </c>
      <c r="Y50" s="11"/>
      <c r="Z50" s="11"/>
      <c r="AA50" s="11"/>
      <c r="AB50" s="11"/>
      <c r="AC50" s="19">
        <f>SUM(K50:V50,)-X50-AB50+AA50+Y50+Z50+G50*10+H50/I50+J50*0.35</f>
        <v>82.051960784313735</v>
      </c>
    </row>
    <row r="51" spans="1:29" x14ac:dyDescent="0.2">
      <c r="A51" s="15">
        <v>36</v>
      </c>
      <c r="B51" s="36"/>
      <c r="C51" s="36"/>
      <c r="D51" s="36" t="s">
        <v>108</v>
      </c>
      <c r="E51" s="36" t="s">
        <v>109</v>
      </c>
      <c r="F51" s="36" t="s">
        <v>110</v>
      </c>
      <c r="G51" s="41">
        <v>7.91</v>
      </c>
      <c r="H51" s="41">
        <v>23</v>
      </c>
      <c r="I51" s="41">
        <v>25</v>
      </c>
      <c r="J51" s="40">
        <v>3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>
        <v>0.5</v>
      </c>
      <c r="W51" s="41"/>
      <c r="X51" s="41"/>
      <c r="Y51" s="41"/>
      <c r="Z51" s="41"/>
      <c r="AA51" s="41"/>
      <c r="AB51" s="41"/>
      <c r="AC51" s="19">
        <f>SUM(K51:V51,)-X51-AB51+AA51+Y51+Z51+G51*10+H51/I51+J51*0.35</f>
        <v>81.569999999999993</v>
      </c>
    </row>
    <row r="52" spans="1:29" x14ac:dyDescent="0.2">
      <c r="A52" s="15">
        <v>37</v>
      </c>
      <c r="B52" s="36"/>
      <c r="C52" s="36"/>
      <c r="D52" s="36" t="s">
        <v>94</v>
      </c>
      <c r="E52" s="36" t="s">
        <v>95</v>
      </c>
      <c r="F52" s="36" t="s">
        <v>96</v>
      </c>
      <c r="G52" s="41">
        <v>7.71</v>
      </c>
      <c r="H52" s="41">
        <v>21</v>
      </c>
      <c r="I52" s="41">
        <v>24</v>
      </c>
      <c r="J52" s="40">
        <v>3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>
        <v>2</v>
      </c>
      <c r="V52" s="41">
        <v>0.5</v>
      </c>
      <c r="W52" s="41"/>
      <c r="X52" s="41"/>
      <c r="Y52" s="41"/>
      <c r="Z52" s="41"/>
      <c r="AA52" s="41"/>
      <c r="AB52" s="41"/>
      <c r="AC52" s="19">
        <f>SUM(K52:V52,)-X52-AB52+AA52+Y52+Z52+G52*10+H52/I52+J52*0.35</f>
        <v>81.524999999999991</v>
      </c>
    </row>
    <row r="53" spans="1:29" x14ac:dyDescent="0.2">
      <c r="A53" s="15">
        <v>38</v>
      </c>
      <c r="B53" s="28" t="s">
        <v>39</v>
      </c>
      <c r="C53" s="16" t="s">
        <v>29</v>
      </c>
      <c r="D53" s="35" t="s">
        <v>199</v>
      </c>
      <c r="E53" s="35" t="s">
        <v>200</v>
      </c>
      <c r="F53" s="35" t="s">
        <v>194</v>
      </c>
      <c r="G53" s="7">
        <v>7.92</v>
      </c>
      <c r="H53" s="8">
        <v>26</v>
      </c>
      <c r="I53" s="8">
        <v>29</v>
      </c>
      <c r="J53" s="33">
        <v>3</v>
      </c>
      <c r="K53" s="9"/>
      <c r="L53" s="18"/>
      <c r="M53" s="8"/>
      <c r="N53" s="8"/>
      <c r="O53" s="8">
        <v>2</v>
      </c>
      <c r="P53" s="8"/>
      <c r="Q53" s="8"/>
      <c r="R53" s="8"/>
      <c r="S53" s="8"/>
      <c r="T53" s="8"/>
      <c r="U53" s="8"/>
      <c r="V53" s="13">
        <v>0.1</v>
      </c>
      <c r="W53" s="12"/>
      <c r="X53" s="11">
        <v>2</v>
      </c>
      <c r="Y53" s="11"/>
      <c r="Z53" s="11"/>
      <c r="AA53" s="11"/>
      <c r="AB53" s="11"/>
      <c r="AC53" s="19">
        <f>SUM(K53:V53,)-X53-AB53+AA53+Y53+Z53+G53*10+H53/I53+J53*0.35</f>
        <v>81.24655172413793</v>
      </c>
    </row>
    <row r="54" spans="1:29" x14ac:dyDescent="0.2">
      <c r="A54" s="15">
        <v>39</v>
      </c>
      <c r="B54" s="36"/>
      <c r="C54" s="36"/>
      <c r="D54" s="36" t="s">
        <v>142</v>
      </c>
      <c r="E54" s="36" t="s">
        <v>143</v>
      </c>
      <c r="F54" s="36" t="s">
        <v>64</v>
      </c>
      <c r="G54" s="7">
        <v>8.07</v>
      </c>
      <c r="H54" s="41">
        <v>30</v>
      </c>
      <c r="I54" s="41">
        <v>31</v>
      </c>
      <c r="J54" s="40">
        <v>4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>
        <v>0.1</v>
      </c>
      <c r="W54" s="41"/>
      <c r="X54" s="41">
        <v>2</v>
      </c>
      <c r="Y54" s="41"/>
      <c r="Z54" s="41"/>
      <c r="AA54" s="41"/>
      <c r="AB54" s="41"/>
      <c r="AC54" s="19">
        <f>SUM(K54:V54,)-X54-AB54+AA54+Y54+Z54+G54*10+H54/I54+J54*0.35</f>
        <v>81.167741935483875</v>
      </c>
    </row>
    <row r="55" spans="1:29" x14ac:dyDescent="0.2">
      <c r="A55" s="15">
        <v>40</v>
      </c>
      <c r="B55" s="36"/>
      <c r="C55" s="36"/>
      <c r="D55" s="50" t="s">
        <v>182</v>
      </c>
      <c r="E55" s="50" t="s">
        <v>138</v>
      </c>
      <c r="F55" s="50" t="s">
        <v>181</v>
      </c>
      <c r="G55" s="7">
        <v>7.65</v>
      </c>
      <c r="H55" s="41">
        <v>45</v>
      </c>
      <c r="I55" s="41">
        <v>51</v>
      </c>
      <c r="J55" s="40">
        <v>5</v>
      </c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>
        <v>0.5</v>
      </c>
      <c r="W55" s="41"/>
      <c r="X55" s="41"/>
      <c r="Y55" s="41"/>
      <c r="Z55" s="41"/>
      <c r="AA55" s="41"/>
      <c r="AB55" s="41"/>
      <c r="AC55" s="19">
        <f>SUM(K55:V55,)-X55-AB55+AA55+Y55+Z55+G55*10+H55/I55+J55*0.35</f>
        <v>79.632352941176464</v>
      </c>
    </row>
    <row r="56" spans="1:29" x14ac:dyDescent="0.2">
      <c r="A56" s="15">
        <v>41</v>
      </c>
      <c r="B56" s="28" t="s">
        <v>26</v>
      </c>
      <c r="C56" s="16">
        <v>39</v>
      </c>
      <c r="D56" s="17" t="s">
        <v>154</v>
      </c>
      <c r="E56" s="17" t="s">
        <v>155</v>
      </c>
      <c r="F56" s="17" t="s">
        <v>79</v>
      </c>
      <c r="G56" s="7">
        <v>7.69</v>
      </c>
      <c r="H56" s="8">
        <v>48</v>
      </c>
      <c r="I56" s="8">
        <v>56</v>
      </c>
      <c r="J56" s="33">
        <v>4</v>
      </c>
      <c r="K56" s="9"/>
      <c r="L56" s="18"/>
      <c r="M56" s="8"/>
      <c r="N56" s="8"/>
      <c r="O56" s="8">
        <v>2</v>
      </c>
      <c r="P56" s="8"/>
      <c r="Q56" s="8"/>
      <c r="R56" s="8"/>
      <c r="S56" s="8"/>
      <c r="T56" s="8"/>
      <c r="U56" s="8"/>
      <c r="V56" s="13">
        <v>0.1</v>
      </c>
      <c r="W56" s="12"/>
      <c r="X56" s="11">
        <v>2</v>
      </c>
      <c r="Y56" s="11"/>
      <c r="Z56" s="11"/>
      <c r="AA56" s="11"/>
      <c r="AB56" s="11"/>
      <c r="AC56" s="19">
        <f>SUM(K56:V56,)-X56-AB56+AA56+Y56+Z56+G56*10+H56/I56+J56*0.35</f>
        <v>79.257142857142867</v>
      </c>
    </row>
    <row r="57" spans="1:29" x14ac:dyDescent="0.2">
      <c r="A57" s="15">
        <v>42</v>
      </c>
      <c r="B57" s="36"/>
      <c r="C57" s="36"/>
      <c r="D57" s="50" t="s">
        <v>187</v>
      </c>
      <c r="E57" s="50" t="s">
        <v>188</v>
      </c>
      <c r="F57" s="50" t="s">
        <v>189</v>
      </c>
      <c r="G57" s="41">
        <v>7.57</v>
      </c>
      <c r="H57" s="41">
        <v>21</v>
      </c>
      <c r="I57" s="41">
        <v>25</v>
      </c>
      <c r="J57" s="40">
        <v>3</v>
      </c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>
        <v>0.1</v>
      </c>
      <c r="W57" s="41"/>
      <c r="X57" s="41">
        <v>2</v>
      </c>
      <c r="Y57" s="41"/>
      <c r="Z57" s="41"/>
      <c r="AA57" s="41">
        <v>3</v>
      </c>
      <c r="AB57" s="41"/>
      <c r="AC57" s="19">
        <f>SUM(K57:V57,)-X57-AB57+AA57+Y57+Z57+G57*10+H57/I57+J57*0.35</f>
        <v>78.69</v>
      </c>
    </row>
    <row r="58" spans="1:29" x14ac:dyDescent="0.2">
      <c r="A58" s="15">
        <v>43</v>
      </c>
      <c r="B58" s="28" t="s">
        <v>33</v>
      </c>
      <c r="C58" s="16" t="s">
        <v>27</v>
      </c>
      <c r="D58" s="17" t="s">
        <v>74</v>
      </c>
      <c r="E58" s="17" t="s">
        <v>75</v>
      </c>
      <c r="F58" s="17" t="s">
        <v>76</v>
      </c>
      <c r="G58" s="7">
        <v>7.5</v>
      </c>
      <c r="H58" s="8">
        <v>54</v>
      </c>
      <c r="I58" s="8">
        <v>61</v>
      </c>
      <c r="J58" s="33">
        <v>5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>
        <v>2</v>
      </c>
      <c r="V58" s="13">
        <v>0.5</v>
      </c>
      <c r="W58" s="12"/>
      <c r="X58" s="11">
        <v>2</v>
      </c>
      <c r="Y58" s="11"/>
      <c r="Z58" s="11"/>
      <c r="AA58" s="11"/>
      <c r="AB58" s="11"/>
      <c r="AC58" s="19">
        <f>SUM(K58:V58,)-X58-AB58+AA58+Y58+Z58+G58*10+H58/I58+J58*0.35</f>
        <v>78.135245901639351</v>
      </c>
    </row>
    <row r="59" spans="1:29" x14ac:dyDescent="0.2">
      <c r="A59" s="15">
        <v>44</v>
      </c>
      <c r="B59" s="28" t="s">
        <v>37</v>
      </c>
      <c r="C59" s="16">
        <v>39</v>
      </c>
      <c r="D59" s="17" t="s">
        <v>168</v>
      </c>
      <c r="E59" s="17" t="s">
        <v>106</v>
      </c>
      <c r="F59" s="17" t="s">
        <v>169</v>
      </c>
      <c r="G59" s="7">
        <v>7.31</v>
      </c>
      <c r="H59" s="8">
        <v>35</v>
      </c>
      <c r="I59" s="8">
        <v>40</v>
      </c>
      <c r="J59" s="33">
        <v>4</v>
      </c>
      <c r="K59" s="9"/>
      <c r="L59" s="18"/>
      <c r="M59" s="8"/>
      <c r="N59" s="8"/>
      <c r="O59" s="8">
        <v>2</v>
      </c>
      <c r="P59" s="8"/>
      <c r="Q59" s="8"/>
      <c r="R59" s="8"/>
      <c r="S59" s="8"/>
      <c r="T59" s="8"/>
      <c r="U59" s="8"/>
      <c r="V59" s="13">
        <v>0.1</v>
      </c>
      <c r="W59" s="12"/>
      <c r="X59" s="11"/>
      <c r="Y59" s="11"/>
      <c r="Z59" s="11"/>
      <c r="AA59" s="11"/>
      <c r="AB59" s="11"/>
      <c r="AC59" s="19">
        <f>SUM(K59:V59,)-X59-AB59+AA59+Y59+Z59+G59*10+H59/I59+J59*0.35</f>
        <v>77.474999999999994</v>
      </c>
    </row>
    <row r="60" spans="1:29" x14ac:dyDescent="0.2">
      <c r="A60" s="15">
        <v>45</v>
      </c>
      <c r="B60" s="28" t="s">
        <v>28</v>
      </c>
      <c r="C60" s="16" t="s">
        <v>27</v>
      </c>
      <c r="D60" s="17" t="s">
        <v>160</v>
      </c>
      <c r="E60" s="17" t="s">
        <v>106</v>
      </c>
      <c r="F60" s="17" t="s">
        <v>161</v>
      </c>
      <c r="G60" s="7">
        <v>7.56</v>
      </c>
      <c r="H60" s="8">
        <v>9</v>
      </c>
      <c r="I60" s="8">
        <v>12</v>
      </c>
      <c r="J60" s="33">
        <v>2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0.1</v>
      </c>
      <c r="W60" s="12"/>
      <c r="X60" s="11"/>
      <c r="Y60" s="11"/>
      <c r="Z60" s="11"/>
      <c r="AA60" s="11"/>
      <c r="AB60" s="11"/>
      <c r="AC60" s="19">
        <f>SUM(K60:V60,)-X60-AB60+AA60+Y60+Z60+G60*10+H60/I60+J60*0.35</f>
        <v>77.149999999999991</v>
      </c>
    </row>
    <row r="61" spans="1:29" ht="13.5" thickBot="1" x14ac:dyDescent="0.25">
      <c r="A61" s="57">
        <v>46</v>
      </c>
      <c r="B61" s="45" t="s">
        <v>30</v>
      </c>
      <c r="C61" s="47" t="s">
        <v>29</v>
      </c>
      <c r="D61" s="58" t="s">
        <v>170</v>
      </c>
      <c r="E61" s="58" t="s">
        <v>152</v>
      </c>
      <c r="F61" s="58" t="s">
        <v>171</v>
      </c>
      <c r="G61" s="59">
        <v>7.43</v>
      </c>
      <c r="H61" s="60">
        <v>37</v>
      </c>
      <c r="I61" s="60">
        <v>40</v>
      </c>
      <c r="J61" s="61">
        <v>4</v>
      </c>
      <c r="K61" s="62"/>
      <c r="L61" s="63"/>
      <c r="M61" s="60"/>
      <c r="N61" s="60"/>
      <c r="O61" s="60"/>
      <c r="P61" s="60"/>
      <c r="Q61" s="60"/>
      <c r="R61" s="60"/>
      <c r="S61" s="60"/>
      <c r="T61" s="60"/>
      <c r="U61" s="60"/>
      <c r="V61" s="64">
        <v>0.5</v>
      </c>
      <c r="W61" s="65"/>
      <c r="X61" s="66"/>
      <c r="Y61" s="66"/>
      <c r="Z61" s="66"/>
      <c r="AA61" s="66"/>
      <c r="AB61" s="66"/>
      <c r="AC61" s="67">
        <f>SUM(K61:V61,)-X61-AB61+AA61+Y61+Z61+G61*10+H61/I61+J61*0.35</f>
        <v>77.125</v>
      </c>
    </row>
    <row r="62" spans="1:29" ht="13.5" thickTop="1" x14ac:dyDescent="0.2">
      <c r="A62" s="68">
        <v>47</v>
      </c>
      <c r="B62" s="46" t="s">
        <v>48</v>
      </c>
      <c r="C62" s="48" t="s">
        <v>27</v>
      </c>
      <c r="D62" s="69" t="s">
        <v>162</v>
      </c>
      <c r="E62" s="69" t="s">
        <v>109</v>
      </c>
      <c r="F62" s="69" t="s">
        <v>96</v>
      </c>
      <c r="G62" s="70">
        <v>7.33</v>
      </c>
      <c r="H62" s="71">
        <v>12</v>
      </c>
      <c r="I62" s="71">
        <v>12</v>
      </c>
      <c r="J62" s="72">
        <v>2</v>
      </c>
      <c r="K62" s="73"/>
      <c r="L62" s="74"/>
      <c r="M62" s="71"/>
      <c r="N62" s="71"/>
      <c r="O62" s="71"/>
      <c r="P62" s="71"/>
      <c r="Q62" s="71"/>
      <c r="R62" s="71"/>
      <c r="S62" s="71"/>
      <c r="T62" s="71"/>
      <c r="U62" s="71"/>
      <c r="V62" s="75">
        <v>0.1</v>
      </c>
      <c r="W62" s="76"/>
      <c r="X62" s="77">
        <v>2</v>
      </c>
      <c r="Y62" s="77"/>
      <c r="Z62" s="77"/>
      <c r="AA62" s="77">
        <v>3</v>
      </c>
      <c r="AB62" s="77"/>
      <c r="AC62" s="78">
        <f>SUM(K62:V62,)-X62-AB62+AA62+Y62+Z62+G62*10+H62/I62+J62*0.35</f>
        <v>76.099999999999994</v>
      </c>
    </row>
    <row r="63" spans="1:29" x14ac:dyDescent="0.2">
      <c r="A63" s="15">
        <v>48</v>
      </c>
      <c r="B63" s="28" t="s">
        <v>47</v>
      </c>
      <c r="C63" s="16" t="s">
        <v>29</v>
      </c>
      <c r="D63" s="17" t="s">
        <v>133</v>
      </c>
      <c r="E63" s="17" t="s">
        <v>72</v>
      </c>
      <c r="F63" s="17" t="s">
        <v>90</v>
      </c>
      <c r="G63" s="7">
        <v>7.33</v>
      </c>
      <c r="H63" s="8">
        <v>9</v>
      </c>
      <c r="I63" s="8">
        <v>12</v>
      </c>
      <c r="J63" s="33">
        <v>2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0.2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74.95</v>
      </c>
    </row>
    <row r="64" spans="1:29" x14ac:dyDescent="0.2">
      <c r="A64" s="15">
        <v>49</v>
      </c>
      <c r="B64" s="28" t="s">
        <v>36</v>
      </c>
      <c r="C64" s="16">
        <v>39</v>
      </c>
      <c r="D64" s="17" t="s">
        <v>166</v>
      </c>
      <c r="E64" s="17" t="s">
        <v>165</v>
      </c>
      <c r="F64" s="17" t="s">
        <v>167</v>
      </c>
      <c r="G64" s="7">
        <v>8</v>
      </c>
      <c r="H64" s="8">
        <v>45</v>
      </c>
      <c r="I64" s="8">
        <v>55</v>
      </c>
      <c r="J64" s="33">
        <v>5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0.2</v>
      </c>
      <c r="W64" s="12"/>
      <c r="X64" s="11">
        <v>8</v>
      </c>
      <c r="Y64" s="11"/>
      <c r="Z64" s="11"/>
      <c r="AA64" s="11"/>
      <c r="AB64" s="11"/>
      <c r="AC64" s="19">
        <f>SUM(K64:V64,)-X64-AB64+AA64+Y64+Z64+G64*10+H64/I64+J64*0.35</f>
        <v>74.768181818181816</v>
      </c>
    </row>
    <row r="65" spans="1:29" x14ac:dyDescent="0.2">
      <c r="A65" s="15">
        <v>50</v>
      </c>
      <c r="B65" s="28" t="s">
        <v>44</v>
      </c>
      <c r="C65" s="16" t="s">
        <v>29</v>
      </c>
      <c r="D65" s="17" t="s">
        <v>190</v>
      </c>
      <c r="E65" s="17" t="s">
        <v>191</v>
      </c>
      <c r="F65" s="17" t="s">
        <v>192</v>
      </c>
      <c r="G65" s="7">
        <v>7.4</v>
      </c>
      <c r="H65" s="8">
        <v>43</v>
      </c>
      <c r="I65" s="8">
        <v>51</v>
      </c>
      <c r="J65" s="33">
        <v>4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0.5</v>
      </c>
      <c r="W65" s="12"/>
      <c r="X65" s="11">
        <v>2</v>
      </c>
      <c r="Y65" s="11"/>
      <c r="Z65" s="11"/>
      <c r="AA65" s="11"/>
      <c r="AB65" s="11"/>
      <c r="AC65" s="19">
        <f>SUM(K65:V65,)-X65-AB65+AA65+Y65+Z65+G65*10+H65/I65+J65*0.35</f>
        <v>74.743137254901967</v>
      </c>
    </row>
    <row r="66" spans="1:29" x14ac:dyDescent="0.2">
      <c r="A66" s="15">
        <v>51</v>
      </c>
      <c r="B66" s="28" t="s">
        <v>39</v>
      </c>
      <c r="C66" s="16" t="s">
        <v>35</v>
      </c>
      <c r="D66" s="17" t="s">
        <v>88</v>
      </c>
      <c r="E66" s="17" t="s">
        <v>89</v>
      </c>
      <c r="F66" s="17" t="s">
        <v>90</v>
      </c>
      <c r="G66" s="7">
        <v>7.11</v>
      </c>
      <c r="H66" s="8">
        <v>9</v>
      </c>
      <c r="I66" s="8">
        <v>12</v>
      </c>
      <c r="J66" s="33">
        <v>2</v>
      </c>
      <c r="K66" s="9"/>
      <c r="L66" s="18"/>
      <c r="M66" s="8"/>
      <c r="N66" s="8"/>
      <c r="O66" s="8">
        <v>2</v>
      </c>
      <c r="P66" s="8"/>
      <c r="Q66" s="8"/>
      <c r="R66" s="8"/>
      <c r="S66" s="8"/>
      <c r="T66" s="8"/>
      <c r="U66" s="8"/>
      <c r="V66" s="13">
        <v>0.1</v>
      </c>
      <c r="W66" s="12"/>
      <c r="X66" s="11"/>
      <c r="Y66" s="11"/>
      <c r="Z66" s="11"/>
      <c r="AA66" s="11"/>
      <c r="AB66" s="11"/>
      <c r="AC66" s="19">
        <f>SUM(K66:V66,)-X66-AB66+AA66+Y66+Z66+G66*10+H66/I66+J66*0.35</f>
        <v>74.650000000000006</v>
      </c>
    </row>
    <row r="67" spans="1:29" x14ac:dyDescent="0.2">
      <c r="A67" s="15">
        <v>52</v>
      </c>
      <c r="B67" s="28" t="s">
        <v>46</v>
      </c>
      <c r="C67" s="16" t="s">
        <v>35</v>
      </c>
      <c r="D67" s="17" t="s">
        <v>157</v>
      </c>
      <c r="E67" s="17" t="s">
        <v>158</v>
      </c>
      <c r="F67" s="17" t="s">
        <v>159</v>
      </c>
      <c r="G67" s="7">
        <v>7.42</v>
      </c>
      <c r="H67" s="8">
        <v>12</v>
      </c>
      <c r="I67" s="8">
        <v>14</v>
      </c>
      <c r="J67" s="33">
        <v>2</v>
      </c>
      <c r="K67" s="9"/>
      <c r="L67" s="18"/>
      <c r="M67" s="8"/>
      <c r="N67" s="8"/>
      <c r="O67" s="8"/>
      <c r="P67" s="8"/>
      <c r="Q67" s="8"/>
      <c r="R67" s="8"/>
      <c r="S67" s="8"/>
      <c r="T67" s="8"/>
      <c r="U67" s="8"/>
      <c r="V67" s="13">
        <v>0.2</v>
      </c>
      <c r="W67" s="12"/>
      <c r="X67" s="11">
        <v>2</v>
      </c>
      <c r="Y67" s="11"/>
      <c r="Z67" s="11"/>
      <c r="AA67" s="11"/>
      <c r="AB67" s="11"/>
      <c r="AC67" s="19">
        <f>SUM(K67:V67,)-X67-AB67+AA67+Y67+Z67+G67*10+H67/I67+J67*0.35</f>
        <v>73.95714285714287</v>
      </c>
    </row>
    <row r="68" spans="1:29" x14ac:dyDescent="0.2">
      <c r="A68" s="15">
        <v>53</v>
      </c>
      <c r="B68" s="28" t="s">
        <v>26</v>
      </c>
      <c r="C68" s="16" t="s">
        <v>29</v>
      </c>
      <c r="D68" s="17" t="s">
        <v>193</v>
      </c>
      <c r="E68" s="17" t="s">
        <v>164</v>
      </c>
      <c r="F68" s="17" t="s">
        <v>194</v>
      </c>
      <c r="G68" s="7">
        <v>7.38</v>
      </c>
      <c r="H68" s="8">
        <v>14</v>
      </c>
      <c r="I68" s="8">
        <v>18</v>
      </c>
      <c r="J68" s="33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>
        <v>0.2</v>
      </c>
      <c r="W68" s="12"/>
      <c r="X68" s="11">
        <v>2</v>
      </c>
      <c r="Y68" s="11"/>
      <c r="Z68" s="11"/>
      <c r="AA68" s="11"/>
      <c r="AB68" s="11"/>
      <c r="AC68" s="19">
        <f>SUM(K68:V68,)-X68-AB68+AA68+Y68+Z68+G68*10+H68/I68+J68*0.35</f>
        <v>73.477777777777774</v>
      </c>
    </row>
    <row r="69" spans="1:29" x14ac:dyDescent="0.2">
      <c r="A69" s="15">
        <v>54</v>
      </c>
      <c r="B69" s="28" t="s">
        <v>32</v>
      </c>
      <c r="C69" s="16" t="s">
        <v>35</v>
      </c>
      <c r="D69" s="17" t="s">
        <v>174</v>
      </c>
      <c r="E69" s="17" t="s">
        <v>139</v>
      </c>
      <c r="F69" s="17" t="s">
        <v>175</v>
      </c>
      <c r="G69" s="7">
        <v>7.1</v>
      </c>
      <c r="H69" s="8">
        <v>10</v>
      </c>
      <c r="I69" s="8">
        <v>12</v>
      </c>
      <c r="J69" s="33">
        <v>2</v>
      </c>
      <c r="K69" s="9"/>
      <c r="L69" s="18"/>
      <c r="M69" s="8"/>
      <c r="N69" s="8"/>
      <c r="O69" s="8"/>
      <c r="P69" s="8"/>
      <c r="Q69" s="8"/>
      <c r="R69" s="8"/>
      <c r="S69" s="8"/>
      <c r="T69" s="8"/>
      <c r="U69" s="8"/>
      <c r="V69" s="13">
        <v>0.5</v>
      </c>
      <c r="W69" s="12"/>
      <c r="X69" s="11"/>
      <c r="Y69" s="11"/>
      <c r="Z69" s="11"/>
      <c r="AA69" s="11"/>
      <c r="AB69" s="11"/>
      <c r="AC69" s="19">
        <f>SUM(K69:V69,)-X69-AB69+AA69+Y69+Z69+G69*10+H69/I69+J69*0.35</f>
        <v>73.033333333333331</v>
      </c>
    </row>
    <row r="70" spans="1:29" x14ac:dyDescent="0.2">
      <c r="A70" s="15">
        <v>55</v>
      </c>
      <c r="B70" s="28" t="s">
        <v>42</v>
      </c>
      <c r="C70" s="16" t="s">
        <v>35</v>
      </c>
      <c r="D70" s="17" t="s">
        <v>131</v>
      </c>
      <c r="E70" s="17" t="s">
        <v>132</v>
      </c>
      <c r="F70" s="17" t="s">
        <v>57</v>
      </c>
      <c r="G70" s="7">
        <v>7.11</v>
      </c>
      <c r="H70" s="8">
        <v>9</v>
      </c>
      <c r="I70" s="8">
        <v>12</v>
      </c>
      <c r="J70" s="33">
        <v>2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>
        <v>0.1</v>
      </c>
      <c r="W70" s="12"/>
      <c r="X70" s="11"/>
      <c r="Y70" s="11"/>
      <c r="Z70" s="11"/>
      <c r="AA70" s="11"/>
      <c r="AB70" s="11"/>
      <c r="AC70" s="19">
        <f>SUM(K70:V70,)-X70-AB70+AA70+Y70+Z70+G70*10+H70/I70+J70*0.35</f>
        <v>72.650000000000006</v>
      </c>
    </row>
    <row r="71" spans="1:29" x14ac:dyDescent="0.2">
      <c r="A71" s="15">
        <v>56</v>
      </c>
      <c r="B71" s="28" t="s">
        <v>36</v>
      </c>
      <c r="C71" s="16" t="s">
        <v>29</v>
      </c>
      <c r="D71" s="17" t="s">
        <v>195</v>
      </c>
      <c r="E71" s="17" t="s">
        <v>196</v>
      </c>
      <c r="F71" s="17" t="s">
        <v>79</v>
      </c>
      <c r="G71" s="7">
        <v>7.11</v>
      </c>
      <c r="H71" s="8">
        <v>9</v>
      </c>
      <c r="I71" s="8">
        <v>12</v>
      </c>
      <c r="J71" s="33">
        <v>2</v>
      </c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>
        <v>0.1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72.650000000000006</v>
      </c>
    </row>
    <row r="72" spans="1:29" x14ac:dyDescent="0.2">
      <c r="A72" s="15">
        <v>57</v>
      </c>
      <c r="B72" s="28" t="s">
        <v>28</v>
      </c>
      <c r="C72" s="16">
        <v>5</v>
      </c>
      <c r="D72" s="17" t="s">
        <v>123</v>
      </c>
      <c r="E72" s="17" t="s">
        <v>124</v>
      </c>
      <c r="F72" s="17" t="s">
        <v>125</v>
      </c>
      <c r="G72" s="7">
        <v>7.1</v>
      </c>
      <c r="H72" s="8">
        <v>10</v>
      </c>
      <c r="I72" s="8">
        <v>12</v>
      </c>
      <c r="J72" s="33">
        <v>2</v>
      </c>
      <c r="K72" s="9"/>
      <c r="L72" s="18"/>
      <c r="M72" s="8"/>
      <c r="N72" s="8"/>
      <c r="O72" s="8"/>
      <c r="P72" s="8"/>
      <c r="Q72" s="8"/>
      <c r="R72" s="8"/>
      <c r="S72" s="8"/>
      <c r="T72" s="8"/>
      <c r="U72" s="8"/>
      <c r="V72" s="13">
        <v>0.1</v>
      </c>
      <c r="W72" s="12"/>
      <c r="X72" s="11"/>
      <c r="Y72" s="11"/>
      <c r="Z72" s="11"/>
      <c r="AA72" s="11"/>
      <c r="AB72" s="11"/>
      <c r="AC72" s="19">
        <f>SUM(K72:V72,)-X72-AB72+AA72+Y72+Z72+G72*10+H72/I72+J72*0.35</f>
        <v>72.633333333333326</v>
      </c>
    </row>
    <row r="73" spans="1:29" x14ac:dyDescent="0.2">
      <c r="A73" s="15">
        <v>58</v>
      </c>
      <c r="B73" s="36"/>
      <c r="C73" s="36"/>
      <c r="D73" s="36" t="s">
        <v>62</v>
      </c>
      <c r="E73" s="36" t="s">
        <v>63</v>
      </c>
      <c r="F73" s="36" t="s">
        <v>64</v>
      </c>
      <c r="G73" s="7">
        <v>7.67</v>
      </c>
      <c r="H73" s="41">
        <v>45</v>
      </c>
      <c r="I73" s="41">
        <v>51</v>
      </c>
      <c r="J73" s="40">
        <v>5</v>
      </c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>
        <v>0.5</v>
      </c>
      <c r="W73" s="41"/>
      <c r="X73" s="41">
        <v>8</v>
      </c>
      <c r="Y73" s="41"/>
      <c r="Z73" s="41"/>
      <c r="AA73" s="41"/>
      <c r="AB73" s="41"/>
      <c r="AC73" s="19">
        <f>SUM(K73:V73,)-X73-AB73+AA73+Y73+Z73+G73*10+H73/I73+J73*0.35</f>
        <v>71.832352941176467</v>
      </c>
    </row>
    <row r="74" spans="1:29" x14ac:dyDescent="0.2">
      <c r="A74" s="15">
        <v>59</v>
      </c>
      <c r="B74" s="28" t="s">
        <v>45</v>
      </c>
      <c r="C74" s="16" t="s">
        <v>29</v>
      </c>
      <c r="D74" s="17" t="s">
        <v>156</v>
      </c>
      <c r="E74" s="17" t="s">
        <v>149</v>
      </c>
      <c r="F74" s="17" t="s">
        <v>110</v>
      </c>
      <c r="G74" s="7">
        <v>7.09</v>
      </c>
      <c r="H74" s="8">
        <v>11</v>
      </c>
      <c r="I74" s="8">
        <v>12</v>
      </c>
      <c r="J74" s="33">
        <v>2</v>
      </c>
      <c r="K74" s="9"/>
      <c r="L74" s="18"/>
      <c r="M74" s="8"/>
      <c r="N74" s="8"/>
      <c r="O74" s="8"/>
      <c r="P74" s="8"/>
      <c r="Q74" s="8"/>
      <c r="R74" s="8"/>
      <c r="S74" s="8"/>
      <c r="T74" s="8"/>
      <c r="U74" s="8"/>
      <c r="V74" s="13">
        <v>0.1</v>
      </c>
      <c r="W74" s="12"/>
      <c r="X74" s="11">
        <v>2</v>
      </c>
      <c r="Y74" s="11"/>
      <c r="Z74" s="11"/>
      <c r="AA74" s="11"/>
      <c r="AB74" s="11"/>
      <c r="AC74" s="19">
        <f>SUM(K74:V74,)-X74-AB74+AA74+Y74+Z74+G74*10+H74/I74+J74*0.35</f>
        <v>70.616666666666674</v>
      </c>
    </row>
    <row r="75" spans="1:29" x14ac:dyDescent="0.2">
      <c r="A75" s="15">
        <v>60</v>
      </c>
      <c r="B75" s="28" t="s">
        <v>42</v>
      </c>
      <c r="C75" s="16" t="s">
        <v>29</v>
      </c>
      <c r="D75" s="17" t="s">
        <v>201</v>
      </c>
      <c r="E75" s="17" t="s">
        <v>72</v>
      </c>
      <c r="F75" s="17" t="s">
        <v>202</v>
      </c>
      <c r="G75" s="7">
        <v>7.54</v>
      </c>
      <c r="H75" s="8">
        <v>39</v>
      </c>
      <c r="I75" s="8">
        <v>42</v>
      </c>
      <c r="J75" s="33">
        <v>4</v>
      </c>
      <c r="K75" s="9"/>
      <c r="L75" s="18"/>
      <c r="M75" s="8"/>
      <c r="N75" s="8"/>
      <c r="O75" s="8"/>
      <c r="P75" s="8"/>
      <c r="Q75" s="8"/>
      <c r="R75" s="8"/>
      <c r="S75" s="8"/>
      <c r="T75" s="8"/>
      <c r="U75" s="8"/>
      <c r="V75" s="13">
        <v>0.2</v>
      </c>
      <c r="W75" s="12"/>
      <c r="X75" s="11">
        <v>8</v>
      </c>
      <c r="Y75" s="11"/>
      <c r="Z75" s="11"/>
      <c r="AA75" s="11"/>
      <c r="AB75" s="11"/>
      <c r="AC75" s="19">
        <f>SUM(K75:V75,)-X75-AB75+AA75+Y75+Z75+G75*10+H75/I75+J75*0.35</f>
        <v>69.928571428571445</v>
      </c>
    </row>
    <row r="76" spans="1:29" x14ac:dyDescent="0.2">
      <c r="A76" s="15">
        <v>61</v>
      </c>
      <c r="B76" s="28" t="s">
        <v>32</v>
      </c>
      <c r="C76" s="16">
        <v>5</v>
      </c>
      <c r="D76" s="17" t="s">
        <v>176</v>
      </c>
      <c r="E76" s="17" t="s">
        <v>177</v>
      </c>
      <c r="F76" s="17" t="s">
        <v>178</v>
      </c>
      <c r="G76" s="7">
        <v>7.64</v>
      </c>
      <c r="H76" s="8">
        <v>45</v>
      </c>
      <c r="I76" s="8">
        <v>51</v>
      </c>
      <c r="J76" s="33">
        <v>5</v>
      </c>
      <c r="K76" s="9"/>
      <c r="L76" s="18"/>
      <c r="M76" s="8"/>
      <c r="N76" s="8"/>
      <c r="O76" s="8"/>
      <c r="P76" s="8"/>
      <c r="Q76" s="8"/>
      <c r="R76" s="8"/>
      <c r="S76" s="8"/>
      <c r="T76" s="8"/>
      <c r="U76" s="8"/>
      <c r="V76" s="13">
        <v>0.1</v>
      </c>
      <c r="W76" s="12"/>
      <c r="X76" s="11">
        <v>20</v>
      </c>
      <c r="Y76" s="11"/>
      <c r="Z76" s="11"/>
      <c r="AA76" s="11"/>
      <c r="AB76" s="11"/>
      <c r="AC76" s="19">
        <f>SUM(K76:V76,)-X76-AB76+AA76+Y76+Z76+G76*10+H76/I76+J76*0.35</f>
        <v>59.132352941176464</v>
      </c>
    </row>
    <row r="77" spans="1:29" x14ac:dyDescent="0.2">
      <c r="J77"/>
    </row>
    <row r="78" spans="1:29" x14ac:dyDescent="0.2">
      <c r="J78"/>
      <c r="T78" t="s">
        <v>52</v>
      </c>
    </row>
    <row r="79" spans="1:29" x14ac:dyDescent="0.2">
      <c r="J79"/>
      <c r="T79" t="s">
        <v>53</v>
      </c>
    </row>
    <row r="80" spans="1:29" x14ac:dyDescent="0.2">
      <c r="J80"/>
      <c r="T80" s="49" t="s">
        <v>54</v>
      </c>
    </row>
    <row r="81" spans="10:27" x14ac:dyDescent="0.2">
      <c r="J81"/>
      <c r="T81" t="s">
        <v>55</v>
      </c>
      <c r="X81" s="44"/>
      <c r="Y81" s="44"/>
      <c r="Z81" s="44"/>
      <c r="AA81" s="44"/>
    </row>
    <row r="82" spans="10:27" x14ac:dyDescent="0.2">
      <c r="J82"/>
    </row>
    <row r="83" spans="10:27" x14ac:dyDescent="0.2">
      <c r="J83"/>
    </row>
    <row r="84" spans="10:27" x14ac:dyDescent="0.2">
      <c r="J84"/>
    </row>
    <row r="85" spans="10:27" x14ac:dyDescent="0.2">
      <c r="J85"/>
    </row>
    <row r="86" spans="10:27" x14ac:dyDescent="0.2">
      <c r="J86"/>
    </row>
    <row r="87" spans="10:27" x14ac:dyDescent="0.2">
      <c r="J87"/>
    </row>
  </sheetData>
  <sheetProtection insertRows="0" deleteRows="0" selectLockedCells="1" sort="0"/>
  <sortState xmlns:xlrd2="http://schemas.microsoft.com/office/spreadsheetml/2017/richdata2" ref="A16:AC76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9" right="0" top="0.196850393700787" bottom="0.196850393700787" header="0.31496062992126" footer="0.31496062992126"/>
  <pageSetup scale="115"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x14ac:dyDescent="0.2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2023-10-24T10:18:47Z</cp:lastPrinted>
  <dcterms:created xsi:type="dcterms:W3CDTF">2009-10-02T12:02:05Z</dcterms:created>
  <dcterms:modified xsi:type="dcterms:W3CDTF">2023-10-24T10:19:02Z</dcterms:modified>
</cp:coreProperties>
</file>