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zvanicni stariji 23-24\"/>
    </mc:Choice>
  </mc:AlternateContent>
  <xr:revisionPtr revIDLastSave="0" documentId="8_{389BFCA8-CF37-42D3-8090-C2AA6EF320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7" i="1" l="1"/>
  <c r="AC25" i="1"/>
  <c r="AC21" i="1"/>
  <c r="AC19" i="1" l="1"/>
  <c r="AC28" i="1"/>
  <c r="AC18" i="1"/>
  <c r="AC31" i="1"/>
  <c r="AC26" i="1"/>
  <c r="AC23" i="1" l="1"/>
  <c r="AC22" i="1"/>
  <c r="AC30" i="1"/>
  <c r="AC17" i="1"/>
  <c r="AC29" i="1"/>
  <c r="AC20" i="1"/>
  <c r="AC24" i="1"/>
  <c r="AC16" i="1"/>
</calcChain>
</file>

<file path=xl/sharedStrings.xml><?xml version="1.0" encoding="utf-8"?>
<sst xmlns="http://schemas.openxmlformats.org/spreadsheetml/2006/main" count="104" uniqueCount="91">
  <si>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</si>
  <si>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</si>
  <si>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</si>
  <si>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</si>
  <si>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</si>
  <si>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</si>
  <si>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</si>
  <si>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</si>
  <si>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</si>
  <si>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</si>
  <si>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</si>
  <si>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</si>
  <si>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</si>
  <si>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</si>
  <si>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</si>
  <si>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</si>
  <si>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</si>
  <si>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</si>
  <si>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</si>
  <si>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</si>
  <si>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</si>
  <si>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</si>
  <si>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</si>
  <si>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</si>
  <si>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</si>
  <si>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</si>
  <si>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</si>
  <si>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</si>
  <si>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</si>
  <si>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</si>
  <si>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</si>
  <si>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</si>
  <si>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</si>
  <si>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</si>
  <si>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</si>
  <si>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</si>
  <si>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7/19</t>
  </si>
  <si>
    <t>12/19</t>
  </si>
  <si>
    <t>23/19</t>
  </si>
  <si>
    <t>15/19</t>
  </si>
  <si>
    <t>Дијете РВИ ВРС или цив. жр. рата I до VI кат.</t>
  </si>
  <si>
    <t>Предсједник Kомисије за</t>
  </si>
  <si>
    <t>спровођење конкурса</t>
  </si>
  <si>
    <t>Јово Станић</t>
  </si>
  <si>
    <t>______________________</t>
  </si>
  <si>
    <t>КУРЕШ</t>
  </si>
  <si>
    <t>МОМЧИЛО</t>
  </si>
  <si>
    <t>ГЛОРИЈА</t>
  </si>
  <si>
    <t>РАШИЋ</t>
  </si>
  <si>
    <t>МИРКО</t>
  </si>
  <si>
    <t>ИГОР</t>
  </si>
  <si>
    <t>ВЕСЕЛИНОВИЋ</t>
  </si>
  <si>
    <t>СЛАВКО</t>
  </si>
  <si>
    <t>МИЛИЦА</t>
  </si>
  <si>
    <t>БАЈЦЕР</t>
  </si>
  <si>
    <t>ЖЕЉКО</t>
  </si>
  <si>
    <t>СРЂАН</t>
  </si>
  <si>
    <t>БОЖИЋ</t>
  </si>
  <si>
    <t>ДУШКО</t>
  </si>
  <si>
    <t>СТЕФАН</t>
  </si>
  <si>
    <t>ВУКОВИЋ</t>
  </si>
  <si>
    <t>ЦВИЈЕТА</t>
  </si>
  <si>
    <t>АЛЕКСАНДАР</t>
  </si>
  <si>
    <t>ЈОКИЋ</t>
  </si>
  <si>
    <t>СВЈЕТЛАНА</t>
  </si>
  <si>
    <t>ВИДАКОВИЋ</t>
  </si>
  <si>
    <t>ДИКО</t>
  </si>
  <si>
    <t>МАРИЈАНА</t>
  </si>
  <si>
    <t>САВИЋ</t>
  </si>
  <si>
    <t>ГОЛУБ</t>
  </si>
  <si>
    <t>БОЖИДАР</t>
  </si>
  <si>
    <t>КРАЈИШНИК</t>
  </si>
  <si>
    <t>СИНИША</t>
  </si>
  <si>
    <t>СЕРГЕЈ</t>
  </si>
  <si>
    <t>ШВРАКА</t>
  </si>
  <si>
    <t>ПЕРО</t>
  </si>
  <si>
    <t>МИРЈАНА</t>
  </si>
  <si>
    <t>ТОДОРОВИЋ</t>
  </si>
  <si>
    <t>МИЛЕНКО</t>
  </si>
  <si>
    <t>ТАЊА</t>
  </si>
  <si>
    <t>НЕШКОВИЋ</t>
  </si>
  <si>
    <t>РАДЕНКО</t>
  </si>
  <si>
    <t>ИВАНА</t>
  </si>
  <si>
    <t>ГАРИЋ</t>
  </si>
  <si>
    <t>ЗДЕНКО</t>
  </si>
  <si>
    <t>САРА</t>
  </si>
  <si>
    <t>ЂОРЂЕ</t>
  </si>
  <si>
    <t>БАЊАЦ</t>
  </si>
  <si>
    <t>ДЕЈАН</t>
  </si>
  <si>
    <t>РЕПУБЛИКА СРПСКА
ЈУ СТУДЕНТСКИ ЦЕНТАР
''НИКОЛА ТЕСЛА''
БАЊА ЛУКА
www.scnikolatesla.com
Дана, 24.10.2023. год.</t>
  </si>
  <si>
    <t>НЕЗВАНИЧНА РАНГ ЛИСТА ЗА СТУДЕНТЕ ФФВиС, ВИШИХ ГОДИНА СТУДИЈА
КОЈИ КОНКУРИШУ ЗА СМЈЕШТАЈ У АКАДЕМСКОЈ 2023/24.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</si>
</sst>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4" xfId="0" applyNumberFormat="1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5" borderId="4" xfId="0" applyFill="1" applyBorder="1" applyAlignment="1">
      <alignment horizontal="center" vertical="center"/>
    </xf>
    <xf numFmtId="0" fontId="5" fillId="5" borderId="4" xfId="0" applyFont="1" applyFill="1" applyBorder="1"/>
    <xf numFmtId="2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topLeftCell="A16" zoomScale="110" zoomScaleNormal="110" zoomScalePageLayoutView="98" workbookViewId="0">
      <selection activeCell="T24" sqref="T24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8" width="3.28515625" bestFit="1" customWidth="1"/>
    <col min="9" max="9" width="4" bestFit="1" customWidth="1"/>
    <col min="10" max="10" width="3.85546875" style="30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7" bestFit="1" customWidth="1"/>
  </cols>
  <sheetData>
    <row r="1" spans="1:29" ht="12.75" customHeight="1" x14ac:dyDescent="0.2">
      <c r="A1" s="44" t="s">
        <v>89</v>
      </c>
      <c r="B1" s="44"/>
      <c r="C1" s="45"/>
      <c r="D1" s="45"/>
      <c r="E1" s="45"/>
    </row>
    <row r="2" spans="1:29" ht="12.75" customHeight="1" x14ac:dyDescent="0.2">
      <c r="A2" s="45"/>
      <c r="B2" s="45"/>
      <c r="C2" s="45"/>
      <c r="D2" s="45"/>
      <c r="E2" s="45"/>
    </row>
    <row r="3" spans="1:29" ht="12.75" customHeight="1" x14ac:dyDescent="0.2">
      <c r="A3" s="45"/>
      <c r="B3" s="45"/>
      <c r="C3" s="45"/>
      <c r="D3" s="45"/>
      <c r="E3" s="45"/>
    </row>
    <row r="4" spans="1:29" ht="12.75" customHeight="1" x14ac:dyDescent="0.2">
      <c r="A4" s="45"/>
      <c r="B4" s="45"/>
      <c r="C4" s="45"/>
      <c r="D4" s="45"/>
      <c r="E4" s="45"/>
    </row>
    <row r="5" spans="1:29" ht="12.75" customHeight="1" x14ac:dyDescent="0.2">
      <c r="A5" s="45"/>
      <c r="B5" s="45"/>
      <c r="C5" s="45"/>
      <c r="D5" s="45"/>
      <c r="E5" s="45"/>
    </row>
    <row r="6" spans="1:29" x14ac:dyDescent="0.2">
      <c r="A6" s="46"/>
      <c r="B6" s="46"/>
      <c r="C6" s="46"/>
      <c r="D6" s="46"/>
      <c r="E6" s="46"/>
    </row>
    <row r="7" spans="1:29" ht="18.75" customHeight="1" x14ac:dyDescent="0.2">
      <c r="A7" s="46"/>
      <c r="B7" s="46"/>
      <c r="C7" s="46"/>
      <c r="D7" s="46"/>
      <c r="E7" s="46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47"/>
      <c r="D9" s="47"/>
      <c r="E9" s="47"/>
    </row>
    <row r="10" spans="1:29" ht="17.25" customHeight="1" x14ac:dyDescent="0.2">
      <c r="C10" s="48" t="s">
        <v>90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29" ht="17.25" customHeight="1" x14ac:dyDescent="0.2"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29" ht="17.25" customHeight="1" x14ac:dyDescent="0.2"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29" ht="14.25" customHeight="1" x14ac:dyDescent="0.2"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40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8" t="s">
        <v>30</v>
      </c>
      <c r="C16" s="16">
        <v>5</v>
      </c>
      <c r="D16" s="34" t="s">
        <v>71</v>
      </c>
      <c r="E16" s="34" t="s">
        <v>72</v>
      </c>
      <c r="F16" s="34" t="s">
        <v>73</v>
      </c>
      <c r="G16" s="7">
        <v>9.41</v>
      </c>
      <c r="H16" s="8">
        <v>41</v>
      </c>
      <c r="I16" s="8">
        <v>48</v>
      </c>
      <c r="J16" s="32">
        <v>5</v>
      </c>
      <c r="K16" s="9"/>
      <c r="L16" s="18"/>
      <c r="M16" s="8"/>
      <c r="N16" s="8"/>
      <c r="O16" s="8"/>
      <c r="P16" s="8"/>
      <c r="Q16" s="8"/>
      <c r="R16" s="8"/>
      <c r="S16" s="8"/>
      <c r="T16" s="8"/>
      <c r="U16" s="8"/>
      <c r="V16" s="13">
        <v>0.2</v>
      </c>
      <c r="W16" s="12"/>
      <c r="X16" s="11"/>
      <c r="Y16" s="11"/>
      <c r="Z16" s="11"/>
      <c r="AA16" s="11"/>
      <c r="AB16" s="11"/>
      <c r="AC16" s="19">
        <f>SUM(K16:V16,)-X16-AB16+AA16+Y16+Z16+G16*10+H16/I16+J16*0.35</f>
        <v>96.904166666666669</v>
      </c>
    </row>
    <row r="17" spans="1:29" x14ac:dyDescent="0.2">
      <c r="A17" s="15">
        <v>2</v>
      </c>
      <c r="B17" s="28" t="s">
        <v>31</v>
      </c>
      <c r="C17" s="16" t="s">
        <v>29</v>
      </c>
      <c r="D17" s="17" t="s">
        <v>48</v>
      </c>
      <c r="E17" s="17" t="s">
        <v>49</v>
      </c>
      <c r="F17" s="17" t="s">
        <v>50</v>
      </c>
      <c r="G17" s="7">
        <v>9.09</v>
      </c>
      <c r="H17" s="8">
        <v>47</v>
      </c>
      <c r="I17" s="8">
        <v>48</v>
      </c>
      <c r="J17" s="32">
        <v>5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0.1</v>
      </c>
      <c r="W17" s="12"/>
      <c r="X17" s="11"/>
      <c r="Y17" s="11"/>
      <c r="Z17" s="11"/>
      <c r="AA17" s="11"/>
      <c r="AB17" s="11"/>
      <c r="AC17" s="19">
        <f>SUM(K17:V17,)-X17-AB17+AA17+Y17+Z17+G17*10+H17/I17+J17*0.35</f>
        <v>93.729166666666671</v>
      </c>
    </row>
    <row r="18" spans="1:29" x14ac:dyDescent="0.2">
      <c r="A18" s="15">
        <v>3</v>
      </c>
      <c r="B18" s="35"/>
      <c r="C18" s="35"/>
      <c r="D18" s="35" t="s">
        <v>54</v>
      </c>
      <c r="E18" s="35" t="s">
        <v>55</v>
      </c>
      <c r="F18" s="35" t="s">
        <v>56</v>
      </c>
      <c r="G18" s="7">
        <v>9.17</v>
      </c>
      <c r="H18" s="38">
        <v>12</v>
      </c>
      <c r="I18" s="38">
        <v>13</v>
      </c>
      <c r="J18" s="37">
        <v>2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v>0.1</v>
      </c>
      <c r="W18" s="38"/>
      <c r="X18" s="38"/>
      <c r="Y18" s="38"/>
      <c r="Z18" s="38"/>
      <c r="AA18" s="38"/>
      <c r="AB18" s="38"/>
      <c r="AC18" s="19">
        <f>SUM(K18:V18,)-X18-AB18+AA18+Y18+Z18+G18*10+H18/I18+J18*0.35</f>
        <v>93.42307692307692</v>
      </c>
    </row>
    <row r="19" spans="1:29" x14ac:dyDescent="0.2">
      <c r="A19" s="15">
        <v>4</v>
      </c>
      <c r="B19" s="35"/>
      <c r="C19" s="35"/>
      <c r="D19" s="34" t="s">
        <v>57</v>
      </c>
      <c r="E19" s="36" t="s">
        <v>58</v>
      </c>
      <c r="F19" s="36" t="s">
        <v>59</v>
      </c>
      <c r="G19" s="37">
        <v>7.98</v>
      </c>
      <c r="H19" s="37">
        <v>40</v>
      </c>
      <c r="I19" s="37">
        <v>41</v>
      </c>
      <c r="J19" s="37">
        <v>4</v>
      </c>
      <c r="K19" s="38"/>
      <c r="L19" s="38"/>
      <c r="M19" s="38"/>
      <c r="N19" s="38"/>
      <c r="O19" s="38"/>
      <c r="P19" s="38"/>
      <c r="Q19" s="38"/>
      <c r="R19" s="38"/>
      <c r="S19" s="38">
        <v>3</v>
      </c>
      <c r="T19" s="38"/>
      <c r="U19" s="38">
        <v>4</v>
      </c>
      <c r="V19" s="38">
        <v>0.2</v>
      </c>
      <c r="W19" s="38"/>
      <c r="X19" s="38"/>
      <c r="Y19" s="38"/>
      <c r="Z19" s="38"/>
      <c r="AA19" s="38">
        <v>3</v>
      </c>
      <c r="AB19" s="38"/>
      <c r="AC19" s="19">
        <f>SUM(K19:V19,)-X19-AB19+AA19+Y19+Z19+G19*10+H19/I19+J19*0.35</f>
        <v>92.375609756097575</v>
      </c>
    </row>
    <row r="20" spans="1:29" x14ac:dyDescent="0.2">
      <c r="A20" s="15">
        <v>5</v>
      </c>
      <c r="B20" s="28" t="s">
        <v>39</v>
      </c>
      <c r="C20" s="16" t="s">
        <v>29</v>
      </c>
      <c r="D20" s="17" t="s">
        <v>57</v>
      </c>
      <c r="E20" s="17" t="s">
        <v>58</v>
      </c>
      <c r="F20" s="17" t="s">
        <v>86</v>
      </c>
      <c r="G20" s="7">
        <v>7.96</v>
      </c>
      <c r="H20" s="8">
        <v>26</v>
      </c>
      <c r="I20" s="8">
        <v>27</v>
      </c>
      <c r="J20" s="32">
        <v>3</v>
      </c>
      <c r="K20" s="9"/>
      <c r="L20" s="18"/>
      <c r="M20" s="8"/>
      <c r="N20" s="8"/>
      <c r="O20" s="8"/>
      <c r="P20" s="8"/>
      <c r="Q20" s="8"/>
      <c r="R20" s="8"/>
      <c r="S20" s="8">
        <v>3</v>
      </c>
      <c r="T20" s="8"/>
      <c r="U20" s="8">
        <v>4</v>
      </c>
      <c r="V20" s="13">
        <v>0.2</v>
      </c>
      <c r="W20" s="12"/>
      <c r="X20" s="11"/>
      <c r="Y20" s="11"/>
      <c r="Z20" s="11"/>
      <c r="AA20" s="11">
        <v>3</v>
      </c>
      <c r="AB20" s="11"/>
      <c r="AC20" s="19">
        <f>SUM(K20:V20,)-X20-AB20+AA20+Y20+Z20+G20*10+H20/I20+J20*0.35</f>
        <v>91.812962962962956</v>
      </c>
    </row>
    <row r="21" spans="1:29" x14ac:dyDescent="0.2">
      <c r="A21" s="15">
        <v>6</v>
      </c>
      <c r="B21" s="28" t="s">
        <v>37</v>
      </c>
      <c r="C21" s="16" t="s">
        <v>35</v>
      </c>
      <c r="D21" s="17" t="s">
        <v>77</v>
      </c>
      <c r="E21" s="17" t="s">
        <v>78</v>
      </c>
      <c r="F21" s="17" t="s">
        <v>79</v>
      </c>
      <c r="G21" s="7">
        <v>8.75</v>
      </c>
      <c r="H21" s="8">
        <v>12</v>
      </c>
      <c r="I21" s="8">
        <v>13</v>
      </c>
      <c r="J21" s="32">
        <v>2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>
        <v>2</v>
      </c>
      <c r="V21" s="13">
        <v>0.2</v>
      </c>
      <c r="W21" s="12"/>
      <c r="X21" s="11"/>
      <c r="Y21" s="11"/>
      <c r="Z21" s="11"/>
      <c r="AA21" s="11"/>
      <c r="AB21" s="11"/>
      <c r="AC21" s="19">
        <f>SUM(K21:V21,)-X21-AB21+AA21+Y21+Z21+G21*10+H21/I21+J21*0.35</f>
        <v>91.323076923076925</v>
      </c>
    </row>
    <row r="22" spans="1:29" x14ac:dyDescent="0.2">
      <c r="A22" s="15">
        <v>7</v>
      </c>
      <c r="B22" s="28" t="s">
        <v>26</v>
      </c>
      <c r="C22" s="16" t="s">
        <v>34</v>
      </c>
      <c r="D22" s="17" t="s">
        <v>45</v>
      </c>
      <c r="E22" s="17" t="s">
        <v>46</v>
      </c>
      <c r="F22" s="17" t="s">
        <v>47</v>
      </c>
      <c r="G22" s="7">
        <v>8.6199999999999992</v>
      </c>
      <c r="H22" s="8">
        <v>13</v>
      </c>
      <c r="I22" s="8">
        <v>13</v>
      </c>
      <c r="J22" s="32">
        <v>2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>
        <v>2</v>
      </c>
      <c r="V22" s="13">
        <v>0.5</v>
      </c>
      <c r="W22" s="12"/>
      <c r="X22" s="11"/>
      <c r="Y22" s="11"/>
      <c r="Z22" s="11"/>
      <c r="AA22" s="11"/>
      <c r="AB22" s="11"/>
      <c r="AC22" s="19">
        <f>SUM(K22:V22,)-X22-AB22+AA22+Y22+Z22+G22*10+H22/I22+J22*0.35</f>
        <v>90.399999999999991</v>
      </c>
    </row>
    <row r="23" spans="1:29" x14ac:dyDescent="0.2">
      <c r="A23" s="15">
        <v>8</v>
      </c>
      <c r="B23" s="29" t="s">
        <v>36</v>
      </c>
      <c r="C23" s="20" t="s">
        <v>35</v>
      </c>
      <c r="D23" s="31" t="s">
        <v>80</v>
      </c>
      <c r="E23" s="31" t="s">
        <v>81</v>
      </c>
      <c r="F23" s="31" t="s">
        <v>82</v>
      </c>
      <c r="G23" s="21">
        <v>8.64</v>
      </c>
      <c r="H23" s="22">
        <v>33</v>
      </c>
      <c r="I23" s="22">
        <v>36</v>
      </c>
      <c r="J23" s="33">
        <v>4</v>
      </c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>
        <v>2</v>
      </c>
      <c r="V23" s="24">
        <v>0.2</v>
      </c>
      <c r="W23" s="25"/>
      <c r="X23" s="26">
        <v>2</v>
      </c>
      <c r="Y23" s="26"/>
      <c r="Z23" s="26"/>
      <c r="AA23" s="26"/>
      <c r="AB23" s="26"/>
      <c r="AC23" s="19">
        <f>SUM(K23:V23,)-X23-AB23+AA23+Y23+Z23+G23*10+H23/I23+J23*0.35</f>
        <v>88.916666666666686</v>
      </c>
    </row>
    <row r="24" spans="1:29" x14ac:dyDescent="0.2">
      <c r="A24" s="15">
        <v>9</v>
      </c>
      <c r="B24" s="28" t="s">
        <v>38</v>
      </c>
      <c r="C24" s="16" t="s">
        <v>29</v>
      </c>
      <c r="D24" s="17" t="s">
        <v>68</v>
      </c>
      <c r="E24" s="17" t="s">
        <v>69</v>
      </c>
      <c r="F24" s="17" t="s">
        <v>70</v>
      </c>
      <c r="G24" s="7">
        <v>8.6</v>
      </c>
      <c r="H24" s="8">
        <v>25</v>
      </c>
      <c r="I24" s="8">
        <v>27</v>
      </c>
      <c r="J24" s="32">
        <v>3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/>
      <c r="V24" s="13">
        <v>0.1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88.075925925925915</v>
      </c>
    </row>
    <row r="25" spans="1:29" x14ac:dyDescent="0.2">
      <c r="A25" s="15">
        <v>10</v>
      </c>
      <c r="B25" s="28" t="s">
        <v>28</v>
      </c>
      <c r="C25" s="16" t="s">
        <v>35</v>
      </c>
      <c r="D25" s="17" t="s">
        <v>65</v>
      </c>
      <c r="E25" s="17" t="s">
        <v>66</v>
      </c>
      <c r="F25" s="17" t="s">
        <v>67</v>
      </c>
      <c r="G25" s="7">
        <v>8.25</v>
      </c>
      <c r="H25" s="8">
        <v>24</v>
      </c>
      <c r="I25" s="8">
        <v>27</v>
      </c>
      <c r="J25" s="32">
        <v>3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>
        <v>2</v>
      </c>
      <c r="V25" s="13">
        <v>0.5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86.938888888888883</v>
      </c>
    </row>
    <row r="26" spans="1:29" x14ac:dyDescent="0.2">
      <c r="A26" s="15">
        <v>11</v>
      </c>
      <c r="B26" s="35"/>
      <c r="C26" s="35"/>
      <c r="D26" s="43" t="s">
        <v>87</v>
      </c>
      <c r="E26" s="43" t="s">
        <v>81</v>
      </c>
      <c r="F26" s="43" t="s">
        <v>88</v>
      </c>
      <c r="G26" s="38">
        <v>8.25</v>
      </c>
      <c r="H26" s="38">
        <v>24</v>
      </c>
      <c r="I26" s="38">
        <v>27</v>
      </c>
      <c r="J26" s="37">
        <v>3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>
        <v>0.1</v>
      </c>
      <c r="W26" s="38"/>
      <c r="X26" s="38"/>
      <c r="Y26" s="38"/>
      <c r="Z26" s="38"/>
      <c r="AA26" s="38"/>
      <c r="AB26" s="38"/>
      <c r="AC26" s="19">
        <f>SUM(K26:V26,)-X26-AB26+AA26+Y26+Z26+G26*10+H26/I26+J26*0.35</f>
        <v>84.538888888888877</v>
      </c>
    </row>
    <row r="27" spans="1:29" ht="13.5" thickBot="1" x14ac:dyDescent="0.25">
      <c r="A27" s="50">
        <v>12</v>
      </c>
      <c r="B27" s="40" t="s">
        <v>30</v>
      </c>
      <c r="C27" s="41" t="s">
        <v>35</v>
      </c>
      <c r="D27" s="51" t="s">
        <v>60</v>
      </c>
      <c r="E27" s="51" t="s">
        <v>61</v>
      </c>
      <c r="F27" s="51" t="s">
        <v>62</v>
      </c>
      <c r="G27" s="52">
        <v>7.56</v>
      </c>
      <c r="H27" s="53">
        <v>9</v>
      </c>
      <c r="I27" s="53">
        <v>12</v>
      </c>
      <c r="J27" s="54">
        <v>2</v>
      </c>
      <c r="K27" s="55"/>
      <c r="L27" s="56"/>
      <c r="M27" s="53"/>
      <c r="N27" s="53"/>
      <c r="O27" s="53">
        <v>2</v>
      </c>
      <c r="P27" s="53"/>
      <c r="Q27" s="53"/>
      <c r="R27" s="53"/>
      <c r="S27" s="53"/>
      <c r="T27" s="53"/>
      <c r="U27" s="53"/>
      <c r="V27" s="57">
        <v>0.2</v>
      </c>
      <c r="W27" s="58"/>
      <c r="X27" s="59"/>
      <c r="Y27" s="59"/>
      <c r="Z27" s="59"/>
      <c r="AA27" s="59"/>
      <c r="AB27" s="59"/>
      <c r="AC27" s="60">
        <f>SUM(K27:V27,)-X27-AB27+AA27+Y27+Z27+G27*10+H27/I27+J27*0.35</f>
        <v>79.25</v>
      </c>
    </row>
    <row r="28" spans="1:29" ht="13.5" thickTop="1" x14ac:dyDescent="0.2">
      <c r="A28" s="61">
        <v>13</v>
      </c>
      <c r="B28" s="62"/>
      <c r="C28" s="62"/>
      <c r="D28" s="63" t="s">
        <v>83</v>
      </c>
      <c r="E28" s="63" t="s">
        <v>84</v>
      </c>
      <c r="F28" s="63" t="s">
        <v>85</v>
      </c>
      <c r="G28" s="64">
        <v>7.64</v>
      </c>
      <c r="H28" s="64">
        <v>11</v>
      </c>
      <c r="I28" s="64">
        <v>13</v>
      </c>
      <c r="J28" s="65">
        <v>2</v>
      </c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>
        <v>0.2</v>
      </c>
      <c r="W28" s="64"/>
      <c r="X28" s="64"/>
      <c r="Y28" s="64"/>
      <c r="Z28" s="64"/>
      <c r="AA28" s="64"/>
      <c r="AB28" s="64"/>
      <c r="AC28" s="66">
        <f>SUM(K28:V28,)-X28-AB28+AA28+Y28+Z28+G28*10+H28/I28+J28*0.35</f>
        <v>78.146153846153837</v>
      </c>
    </row>
    <row r="29" spans="1:29" x14ac:dyDescent="0.2">
      <c r="A29" s="15">
        <v>14</v>
      </c>
      <c r="B29" s="28" t="s">
        <v>33</v>
      </c>
      <c r="C29" s="16" t="s">
        <v>27</v>
      </c>
      <c r="D29" s="17" t="s">
        <v>63</v>
      </c>
      <c r="E29" s="17" t="s">
        <v>64</v>
      </c>
      <c r="F29" s="17" t="s">
        <v>59</v>
      </c>
      <c r="G29" s="7">
        <v>7.6</v>
      </c>
      <c r="H29" s="8">
        <v>10</v>
      </c>
      <c r="I29" s="8">
        <v>12</v>
      </c>
      <c r="J29" s="32">
        <v>2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0.1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77.633333333333326</v>
      </c>
    </row>
    <row r="30" spans="1:29" x14ac:dyDescent="0.2">
      <c r="A30" s="15">
        <v>15</v>
      </c>
      <c r="B30" s="28" t="s">
        <v>32</v>
      </c>
      <c r="C30" s="16" t="s">
        <v>27</v>
      </c>
      <c r="D30" s="17" t="s">
        <v>74</v>
      </c>
      <c r="E30" s="17" t="s">
        <v>75</v>
      </c>
      <c r="F30" s="17" t="s">
        <v>76</v>
      </c>
      <c r="G30" s="7">
        <v>8</v>
      </c>
      <c r="H30" s="8">
        <v>28</v>
      </c>
      <c r="I30" s="8">
        <v>32</v>
      </c>
      <c r="J30" s="32">
        <v>3</v>
      </c>
      <c r="K30" s="9"/>
      <c r="L30" s="18"/>
      <c r="M30" s="8"/>
      <c r="N30" s="8"/>
      <c r="O30" s="8">
        <v>2</v>
      </c>
      <c r="P30" s="8"/>
      <c r="Q30" s="8"/>
      <c r="R30" s="8"/>
      <c r="S30" s="8"/>
      <c r="T30" s="8"/>
      <c r="U30" s="8"/>
      <c r="V30" s="13">
        <v>0.1</v>
      </c>
      <c r="W30" s="12"/>
      <c r="X30" s="11">
        <v>8</v>
      </c>
      <c r="Y30" s="11"/>
      <c r="Z30" s="11"/>
      <c r="AA30" s="11"/>
      <c r="AB30" s="11"/>
      <c r="AC30" s="19">
        <f>SUM(K30:V30,)-X30-AB30+AA30+Y30+Z30+G30*10+H30/I30+J30*0.35</f>
        <v>76.024999999999991</v>
      </c>
    </row>
    <row r="31" spans="1:29" x14ac:dyDescent="0.2">
      <c r="A31" s="15">
        <v>16</v>
      </c>
      <c r="B31" s="35"/>
      <c r="C31" s="35"/>
      <c r="D31" s="35" t="s">
        <v>51</v>
      </c>
      <c r="E31" s="35" t="s">
        <v>52</v>
      </c>
      <c r="F31" s="35" t="s">
        <v>53</v>
      </c>
      <c r="G31" s="7">
        <v>7</v>
      </c>
      <c r="H31" s="38">
        <v>11</v>
      </c>
      <c r="I31" s="38">
        <v>13</v>
      </c>
      <c r="J31" s="37">
        <v>2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v>0.1</v>
      </c>
      <c r="W31" s="38"/>
      <c r="X31" s="38"/>
      <c r="Y31" s="38"/>
      <c r="Z31" s="38"/>
      <c r="AA31" s="38"/>
      <c r="AB31" s="38"/>
      <c r="AC31" s="19">
        <f>SUM(K31:V31,)-X31-AB31+AA31+Y31+Z31+G31*10+H31/I31+J31*0.35</f>
        <v>71.646153846153837</v>
      </c>
    </row>
    <row r="32" spans="1:29" x14ac:dyDescent="0.2">
      <c r="J32"/>
    </row>
    <row r="33" spans="10:27" x14ac:dyDescent="0.2">
      <c r="J33"/>
      <c r="T33" t="s">
        <v>41</v>
      </c>
    </row>
    <row r="34" spans="10:27" x14ac:dyDescent="0.2">
      <c r="J34"/>
      <c r="T34" t="s">
        <v>42</v>
      </c>
    </row>
    <row r="35" spans="10:27" x14ac:dyDescent="0.2">
      <c r="J35"/>
      <c r="T35" s="42" t="s">
        <v>43</v>
      </c>
    </row>
    <row r="36" spans="10:27" x14ac:dyDescent="0.2">
      <c r="J36"/>
      <c r="T36" t="s">
        <v>44</v>
      </c>
      <c r="X36" s="39"/>
      <c r="Y36" s="39"/>
      <c r="Z36" s="39"/>
      <c r="AA36" s="39"/>
    </row>
    <row r="37" spans="10:27" x14ac:dyDescent="0.2">
      <c r="J37"/>
    </row>
    <row r="38" spans="10:27" x14ac:dyDescent="0.2">
      <c r="J38"/>
    </row>
    <row r="39" spans="10:27" x14ac:dyDescent="0.2">
      <c r="J39"/>
    </row>
    <row r="40" spans="10:27" x14ac:dyDescent="0.2">
      <c r="J40"/>
    </row>
    <row r="41" spans="10:27" x14ac:dyDescent="0.2">
      <c r="J41"/>
    </row>
    <row r="42" spans="10:27" x14ac:dyDescent="0.2">
      <c r="J42"/>
    </row>
  </sheetData>
  <sheetProtection insertRows="0" deleteRows="0" selectLockedCells="1" sort="0"/>
  <sortState xmlns:xlrd2="http://schemas.microsoft.com/office/spreadsheetml/2017/richdata2" ref="A16:AC31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9" right="0" top="0.196850393700787" bottom="0.196850393700787" header="0.31496062992126" footer="0.31496062992126"/>
  <pageSetup scale="120"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2023-10-24T10:24:00Z</cp:lastPrinted>
  <dcterms:created xsi:type="dcterms:W3CDTF">2009-10-02T12:02:05Z</dcterms:created>
  <dcterms:modified xsi:type="dcterms:W3CDTF">2023-10-24T10:24:08Z</dcterms:modified>
</cp:coreProperties>
</file>