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nezvanicni stariji 23-24\"/>
    </mc:Choice>
  </mc:AlternateContent>
  <xr:revisionPtr revIDLastSave="0" documentId="8_{389BFCA8-CF37-42D3-8090-C2AA6EF3201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27" i="1" l="1"/>
  <c r="AC25" i="1"/>
  <c r="AC21" i="1"/>
  <c r="AC19" i="1" l="1"/>
  <c r="AC28" i="1"/>
  <c r="AC18" i="1"/>
  <c r="AC31" i="1"/>
  <c r="AC26" i="1"/>
  <c r="AC23" i="1" l="1"/>
  <c r="AC22" i="1"/>
  <c r="AC30" i="1"/>
  <c r="AC17" i="1"/>
  <c r="AC29" i="1"/>
  <c r="AC20" i="1"/>
  <c r="AC24" i="1"/>
  <c r="AC16" i="1"/>
</calcChain>
</file>

<file path=xl/sharedStrings.xml><?xml version="1.0" encoding="utf-8"?>
<sst xmlns="http://schemas.openxmlformats.org/spreadsheetml/2006/main" count="104" uniqueCount="91">
  <si>
    <t>Р.бр.</t>
  </si>
  <si>
    <t>Презиме</t>
  </si>
  <si>
    <t>Име једног
родитеља</t>
  </si>
  <si>
    <t>Име</t>
  </si>
  <si>
    <t>Студент без оба родитеља</t>
  </si>
  <si>
    <t>Студент без једног родитеља</t>
  </si>
  <si>
    <t>Студент палог и несталог борца ВРС</t>
  </si>
  <si>
    <t>Ст. РВИ ВРС или ст. цив. жртве рата I до V кат.</t>
  </si>
  <si>
    <t>Социјална помоћ</t>
  </si>
  <si>
    <t>Бодови на основу броја студената из породице</t>
  </si>
  <si>
    <t xml:space="preserve">Удаљеност општине </t>
  </si>
  <si>
    <t>УКУПНО</t>
  </si>
  <si>
    <t>Просјечна оцјена</t>
  </si>
  <si>
    <t>Бр. положених испита</t>
  </si>
  <si>
    <t>Година студија</t>
  </si>
  <si>
    <t>Ст. РВИ ВРС или ст. цив. жртве рата VI до X к.</t>
  </si>
  <si>
    <t xml:space="preserve"> Успјех током студија</t>
  </si>
  <si>
    <t>Број обнова</t>
  </si>
  <si>
    <t>Студент са инвалидитетом</t>
  </si>
  <si>
    <t xml:space="preserve">Бр. одслушаних испита </t>
  </si>
  <si>
    <t>Уступање кревета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</si>
  <si>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</si>
  <si>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</si>
  <si>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</si>
  <si>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Број протокола</t>
  </si>
  <si>
    <t>Факс</t>
  </si>
  <si>
    <t>1/19</t>
  </si>
  <si>
    <t>2А</t>
  </si>
  <si>
    <t>6/19</t>
  </si>
  <si>
    <t>2Б</t>
  </si>
  <si>
    <t>5/19</t>
  </si>
  <si>
    <t>4/19</t>
  </si>
  <si>
    <t>3/19</t>
  </si>
  <si>
    <t>2/19</t>
  </si>
  <si>
    <t>4А</t>
  </si>
  <si>
    <t>4Б</t>
  </si>
  <si>
    <t>7/19</t>
  </si>
  <si>
    <t>12/19</t>
  </si>
  <si>
    <t>23/19</t>
  </si>
  <si>
    <t>15/19</t>
  </si>
  <si>
    <t>Дијете РВИ ВРС или цив. жр. рата I до VI кат.</t>
  </si>
  <si>
    <t>Предсједник Kомисије за</t>
  </si>
  <si>
    <t>спровођење конкурса</t>
  </si>
  <si>
    <t>Јово Станић</t>
  </si>
  <si>
    <t>______________________</t>
  </si>
  <si>
    <t>КУРЕШ</t>
  </si>
  <si>
    <t>МОМЧИЛО</t>
  </si>
  <si>
    <t>ГЛОРИЈА</t>
  </si>
  <si>
    <t>РАШИЋ</t>
  </si>
  <si>
    <t>МИРКО</t>
  </si>
  <si>
    <t>ИГОР</t>
  </si>
  <si>
    <t>ВЕСЕЛИНОВИЋ</t>
  </si>
  <si>
    <t>СЛАВКО</t>
  </si>
  <si>
    <t>МИЛИЦА</t>
  </si>
  <si>
    <t>БАЈЦЕР</t>
  </si>
  <si>
    <t>ЖЕЉКО</t>
  </si>
  <si>
    <t>СРЂАН</t>
  </si>
  <si>
    <t>БОЖИЋ</t>
  </si>
  <si>
    <t>ДУШКО</t>
  </si>
  <si>
    <t>СТЕФАН</t>
  </si>
  <si>
    <t>ВУКОВИЋ</t>
  </si>
  <si>
    <t>ЦВИЈЕТА</t>
  </si>
  <si>
    <t>АЛЕКСАНДАР</t>
  </si>
  <si>
    <t>ЈОКИЋ</t>
  </si>
  <si>
    <t>СВЈЕТЛАНА</t>
  </si>
  <si>
    <t>ВИДАКОВИЋ</t>
  </si>
  <si>
    <t>ДИКО</t>
  </si>
  <si>
    <t>МАРИЈАНА</t>
  </si>
  <si>
    <t>САВИЋ</t>
  </si>
  <si>
    <t>ГОЛУБ</t>
  </si>
  <si>
    <t>БОЖИДАР</t>
  </si>
  <si>
    <t>КРАЈИШНИК</t>
  </si>
  <si>
    <t>СИНИША</t>
  </si>
  <si>
    <t>СЕРГЕЈ</t>
  </si>
  <si>
    <t>ШВРАКА</t>
  </si>
  <si>
    <t>ПЕРО</t>
  </si>
  <si>
    <t>МИРЈАНА</t>
  </si>
  <si>
    <t>ТОДОРОВИЋ</t>
  </si>
  <si>
    <t>МИЛЕНКО</t>
  </si>
  <si>
    <t>ТАЊА</t>
  </si>
  <si>
    <t>НЕШКОВИЋ</t>
  </si>
  <si>
    <t>РАДЕНКО</t>
  </si>
  <si>
    <t>ИВАНА</t>
  </si>
  <si>
    <t>ГАРИЋ</t>
  </si>
  <si>
    <t>ЗДЕНКО</t>
  </si>
  <si>
    <t>САРА</t>
  </si>
  <si>
    <t>ЂОРЂЕ</t>
  </si>
  <si>
    <t>БАЊАЦ</t>
  </si>
  <si>
    <t>ДЕЈАН</t>
  </si>
  <si>
    <t>РЕПУБЛИКА СРПСКА
ЈУ СТУДЕНТСКИ ЦЕНТАР
''НИКОЛА ТЕСЛА''
БАЊА ЛУКА
www.scnikolatesla.com
Дана, 24.10.2023. год.</t>
  </si>
  <si>
    <t>НЕЗВАНИЧНА РАНГ ЛИСТА ЗА СТУДЕНТЕ ФФВиС, ВИШИХ ГОДИНА СТУДИЈА
КОЈИ КОНКУРИШУ ЗА СМЈЕШТАЈ У АКАДЕМСКОЈ 2023/24.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</si>
</sst>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1" fontId="0" fillId="0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/>
    <xf numFmtId="2" fontId="0" fillId="5" borderId="2" xfId="0" applyNumberForma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0" fontId="5" fillId="5" borderId="3" xfId="0" applyNumberFormat="1" applyFont="1" applyFill="1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5" borderId="3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0" fillId="0" borderId="2" xfId="0" applyBorder="1"/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5" borderId="4" xfId="0" applyNumberFormat="1" applyFont="1" applyFill="1" applyBorder="1" applyAlignment="1">
      <alignment horizontal="center" vertical="center"/>
    </xf>
    <xf numFmtId="0" fontId="5" fillId="5" borderId="4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0" fillId="5" borderId="4" xfId="0" applyFill="1" applyBorder="1" applyAlignment="1">
      <alignment horizontal="center" vertical="center"/>
    </xf>
    <xf numFmtId="0" fontId="5" fillId="5" borderId="4" xfId="0" applyFont="1" applyFill="1" applyBorder="1"/>
    <xf numFmtId="2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5" xfId="0" applyBorder="1"/>
    <xf numFmtId="0" fontId="5" fillId="0" borderId="5" xfId="0" applyFont="1" applyBorder="1"/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2"/>
  <sheetViews>
    <sheetView tabSelected="1" topLeftCell="A16" zoomScale="110" zoomScaleNormal="110" zoomScalePageLayoutView="98" workbookViewId="0">
      <selection activeCell="T24" sqref="T24"/>
    </sheetView>
  </sheetViews>
  <sheetFormatPr defaultRowHeight="12.75" x14ac:dyDescent="0.2"/>
  <cols>
    <col min="1" max="1" width="4.7109375" customWidth="1"/>
    <col min="2" max="2" width="5.42578125" hidden="1" customWidth="1"/>
    <col min="3" max="3" width="3.28515625" hidden="1" customWidth="1"/>
    <col min="4" max="4" width="16.7109375" customWidth="1"/>
    <col min="5" max="5" width="14" customWidth="1"/>
    <col min="6" max="6" width="14.140625" customWidth="1"/>
    <col min="7" max="7" width="6.28515625" customWidth="1"/>
    <col min="8" max="8" width="3.28515625" bestFit="1" customWidth="1"/>
    <col min="9" max="9" width="4" bestFit="1" customWidth="1"/>
    <col min="10" max="10" width="3.85546875" style="30" customWidth="1"/>
    <col min="11" max="11" width="3.5703125" hidden="1" customWidth="1"/>
    <col min="12" max="12" width="6.85546875" hidden="1" customWidth="1"/>
    <col min="13" max="13" width="3.28515625" bestFit="1" customWidth="1"/>
    <col min="14" max="14" width="4.140625" hidden="1" customWidth="1"/>
    <col min="15" max="15" width="3.42578125" bestFit="1" customWidth="1"/>
    <col min="16" max="16" width="4.28515625" hidden="1" customWidth="1"/>
    <col min="17" max="17" width="4.140625" hidden="1" customWidth="1"/>
    <col min="18" max="18" width="2.85546875" hidden="1" customWidth="1"/>
    <col min="19" max="19" width="4.85546875" customWidth="1"/>
    <col min="20" max="20" width="2.5703125" customWidth="1"/>
    <col min="21" max="21" width="4.85546875" customWidth="1"/>
    <col min="22" max="22" width="3.85546875" customWidth="1"/>
    <col min="23" max="23" width="2.85546875" hidden="1" customWidth="1"/>
    <col min="24" max="24" width="2.85546875" customWidth="1"/>
    <col min="25" max="25" width="3" customWidth="1"/>
    <col min="26" max="26" width="2.5703125" hidden="1" customWidth="1"/>
    <col min="27" max="27" width="3.7109375" customWidth="1"/>
    <col min="28" max="28" width="3.28515625" customWidth="1"/>
    <col min="29" max="29" width="7" bestFit="1" customWidth="1"/>
  </cols>
  <sheetData>
    <row r="1" spans="1:29" ht="12.75" customHeight="1" x14ac:dyDescent="0.2">
      <c r="A1" s="44" t="s">
        <v>89</v>
      </c>
      <c r="B1" s="44"/>
      <c r="C1" s="45"/>
      <c r="D1" s="45"/>
      <c r="E1" s="45"/>
    </row>
    <row r="2" spans="1:29" ht="12.75" customHeight="1" x14ac:dyDescent="0.2">
      <c r="A2" s="45"/>
      <c r="B2" s="45"/>
      <c r="C2" s="45"/>
      <c r="D2" s="45"/>
      <c r="E2" s="45"/>
    </row>
    <row r="3" spans="1:29" ht="12.75" customHeight="1" x14ac:dyDescent="0.2">
      <c r="A3" s="45"/>
      <c r="B3" s="45"/>
      <c r="C3" s="45"/>
      <c r="D3" s="45"/>
      <c r="E3" s="45"/>
    </row>
    <row r="4" spans="1:29" ht="12.75" customHeight="1" x14ac:dyDescent="0.2">
      <c r="A4" s="45"/>
      <c r="B4" s="45"/>
      <c r="C4" s="45"/>
      <c r="D4" s="45"/>
      <c r="E4" s="45"/>
    </row>
    <row r="5" spans="1:29" ht="12.75" customHeight="1" x14ac:dyDescent="0.2">
      <c r="A5" s="45"/>
      <c r="B5" s="45"/>
      <c r="C5" s="45"/>
      <c r="D5" s="45"/>
      <c r="E5" s="45"/>
    </row>
    <row r="6" spans="1:29" x14ac:dyDescent="0.2">
      <c r="A6" s="46"/>
      <c r="B6" s="46"/>
      <c r="C6" s="46"/>
      <c r="D6" s="46"/>
      <c r="E6" s="46"/>
    </row>
    <row r="7" spans="1:29" ht="18.75" customHeight="1" x14ac:dyDescent="0.2">
      <c r="A7" s="46"/>
      <c r="B7" s="46"/>
      <c r="C7" s="46"/>
      <c r="D7" s="46"/>
      <c r="E7" s="46"/>
    </row>
    <row r="8" spans="1:29" ht="18.75" customHeight="1" x14ac:dyDescent="0.2">
      <c r="A8" s="1"/>
      <c r="B8" s="27"/>
      <c r="C8" s="1"/>
      <c r="D8" s="1"/>
      <c r="E8" s="1"/>
    </row>
    <row r="9" spans="1:29" x14ac:dyDescent="0.2">
      <c r="A9" s="1"/>
      <c r="B9" s="27"/>
      <c r="C9" s="47"/>
      <c r="D9" s="47"/>
      <c r="E9" s="47"/>
    </row>
    <row r="10" spans="1:29" ht="17.25" customHeight="1" x14ac:dyDescent="0.2">
      <c r="C10" s="48" t="s">
        <v>90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</row>
    <row r="11" spans="1:29" ht="17.25" customHeight="1" x14ac:dyDescent="0.2"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</row>
    <row r="12" spans="1:29" ht="17.25" customHeight="1" x14ac:dyDescent="0.2">
      <c r="C12" s="48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29" ht="14.25" customHeight="1" x14ac:dyDescent="0.2"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</row>
    <row r="14" spans="1:29" ht="1.5" customHeight="1" thickBot="1" x14ac:dyDescent="0.25"/>
    <row r="15" spans="1:29" ht="159.75" customHeight="1" x14ac:dyDescent="0.2">
      <c r="A15" s="2" t="s">
        <v>0</v>
      </c>
      <c r="B15" s="2" t="s">
        <v>24</v>
      </c>
      <c r="C15" s="2" t="s">
        <v>25</v>
      </c>
      <c r="D15" s="3" t="s">
        <v>1</v>
      </c>
      <c r="E15" s="3" t="s">
        <v>2</v>
      </c>
      <c r="F15" s="3" t="s">
        <v>3</v>
      </c>
      <c r="G15" s="2" t="s">
        <v>12</v>
      </c>
      <c r="H15" s="2" t="s">
        <v>13</v>
      </c>
      <c r="I15" s="2" t="s">
        <v>19</v>
      </c>
      <c r="J15" s="5" t="s">
        <v>14</v>
      </c>
      <c r="K15" s="4" t="s">
        <v>14</v>
      </c>
      <c r="L15" s="5" t="s">
        <v>16</v>
      </c>
      <c r="M15" s="2" t="s">
        <v>4</v>
      </c>
      <c r="N15" s="2" t="s">
        <v>6</v>
      </c>
      <c r="O15" s="2" t="s">
        <v>5</v>
      </c>
      <c r="P15" s="2" t="s">
        <v>7</v>
      </c>
      <c r="Q15" s="2" t="s">
        <v>15</v>
      </c>
      <c r="R15" s="2" t="s">
        <v>18</v>
      </c>
      <c r="S15" s="2" t="s">
        <v>40</v>
      </c>
      <c r="T15" s="2" t="s">
        <v>8</v>
      </c>
      <c r="U15" s="2" t="s">
        <v>9</v>
      </c>
      <c r="V15" s="5" t="s">
        <v>10</v>
      </c>
      <c r="W15" s="10" t="s">
        <v>17</v>
      </c>
      <c r="X15" s="5" t="s">
        <v>17</v>
      </c>
      <c r="Y15" s="5" t="s">
        <v>21</v>
      </c>
      <c r="Z15" s="14" t="s">
        <v>22</v>
      </c>
      <c r="AA15" s="14" t="s">
        <v>23</v>
      </c>
      <c r="AB15" s="5" t="s">
        <v>20</v>
      </c>
      <c r="AC15" s="6" t="s">
        <v>11</v>
      </c>
    </row>
    <row r="16" spans="1:29" x14ac:dyDescent="0.2">
      <c r="A16" s="15">
        <v>1</v>
      </c>
      <c r="B16" s="28" t="s">
        <v>30</v>
      </c>
      <c r="C16" s="16">
        <v>5</v>
      </c>
      <c r="D16" s="34" t="s">
        <v>71</v>
      </c>
      <c r="E16" s="34" t="s">
        <v>72</v>
      </c>
      <c r="F16" s="34" t="s">
        <v>73</v>
      </c>
      <c r="G16" s="7">
        <v>9.41</v>
      </c>
      <c r="H16" s="8">
        <v>41</v>
      </c>
      <c r="I16" s="8">
        <v>48</v>
      </c>
      <c r="J16" s="32">
        <v>5</v>
      </c>
      <c r="K16" s="9"/>
      <c r="L16" s="18"/>
      <c r="M16" s="8"/>
      <c r="N16" s="8"/>
      <c r="O16" s="8"/>
      <c r="P16" s="8"/>
      <c r="Q16" s="8"/>
      <c r="R16" s="8"/>
      <c r="S16" s="8"/>
      <c r="T16" s="8"/>
      <c r="U16" s="8"/>
      <c r="V16" s="13">
        <v>0.2</v>
      </c>
      <c r="W16" s="12"/>
      <c r="X16" s="11"/>
      <c r="Y16" s="11"/>
      <c r="Z16" s="11"/>
      <c r="AA16" s="11"/>
      <c r="AB16" s="11"/>
      <c r="AC16" s="19">
        <f>SUM(K16:V16,)-X16-AB16+AA16+Y16+Z16+G16*10+H16/I16+J16*0.35</f>
        <v>96.904166666666669</v>
      </c>
    </row>
    <row r="17" spans="1:29" x14ac:dyDescent="0.2">
      <c r="A17" s="15">
        <v>2</v>
      </c>
      <c r="B17" s="28" t="s">
        <v>31</v>
      </c>
      <c r="C17" s="16" t="s">
        <v>29</v>
      </c>
      <c r="D17" s="17" t="s">
        <v>48</v>
      </c>
      <c r="E17" s="17" t="s">
        <v>49</v>
      </c>
      <c r="F17" s="17" t="s">
        <v>50</v>
      </c>
      <c r="G17" s="7">
        <v>9.09</v>
      </c>
      <c r="H17" s="8">
        <v>47</v>
      </c>
      <c r="I17" s="8">
        <v>48</v>
      </c>
      <c r="J17" s="32">
        <v>5</v>
      </c>
      <c r="K17" s="9"/>
      <c r="L17" s="18"/>
      <c r="M17" s="8"/>
      <c r="N17" s="8"/>
      <c r="O17" s="8"/>
      <c r="P17" s="8"/>
      <c r="Q17" s="8"/>
      <c r="R17" s="8"/>
      <c r="S17" s="8"/>
      <c r="T17" s="8"/>
      <c r="U17" s="8"/>
      <c r="V17" s="13">
        <v>0.1</v>
      </c>
      <c r="W17" s="12"/>
      <c r="X17" s="11"/>
      <c r="Y17" s="11"/>
      <c r="Z17" s="11"/>
      <c r="AA17" s="11"/>
      <c r="AB17" s="11"/>
      <c r="AC17" s="19">
        <f>SUM(K17:V17,)-X17-AB17+AA17+Y17+Z17+G17*10+H17/I17+J17*0.35</f>
        <v>93.729166666666671</v>
      </c>
    </row>
    <row r="18" spans="1:29" x14ac:dyDescent="0.2">
      <c r="A18" s="15">
        <v>3</v>
      </c>
      <c r="B18" s="35"/>
      <c r="C18" s="35"/>
      <c r="D18" s="35" t="s">
        <v>54</v>
      </c>
      <c r="E18" s="35" t="s">
        <v>55</v>
      </c>
      <c r="F18" s="35" t="s">
        <v>56</v>
      </c>
      <c r="G18" s="7">
        <v>9.17</v>
      </c>
      <c r="H18" s="38">
        <v>12</v>
      </c>
      <c r="I18" s="38">
        <v>13</v>
      </c>
      <c r="J18" s="37">
        <v>2</v>
      </c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>
        <v>0.1</v>
      </c>
      <c r="W18" s="38"/>
      <c r="X18" s="38"/>
      <c r="Y18" s="38"/>
      <c r="Z18" s="38"/>
      <c r="AA18" s="38"/>
      <c r="AB18" s="38"/>
      <c r="AC18" s="19">
        <f>SUM(K18:V18,)-X18-AB18+AA18+Y18+Z18+G18*10+H18/I18+J18*0.35</f>
        <v>93.42307692307692</v>
      </c>
    </row>
    <row r="19" spans="1:29" x14ac:dyDescent="0.2">
      <c r="A19" s="15">
        <v>4</v>
      </c>
      <c r="B19" s="35"/>
      <c r="C19" s="35"/>
      <c r="D19" s="34" t="s">
        <v>57</v>
      </c>
      <c r="E19" s="36" t="s">
        <v>58</v>
      </c>
      <c r="F19" s="36" t="s">
        <v>59</v>
      </c>
      <c r="G19" s="37">
        <v>7.98</v>
      </c>
      <c r="H19" s="37">
        <v>40</v>
      </c>
      <c r="I19" s="37">
        <v>41</v>
      </c>
      <c r="J19" s="37">
        <v>4</v>
      </c>
      <c r="K19" s="38"/>
      <c r="L19" s="38"/>
      <c r="M19" s="38"/>
      <c r="N19" s="38"/>
      <c r="O19" s="38"/>
      <c r="P19" s="38"/>
      <c r="Q19" s="38"/>
      <c r="R19" s="38"/>
      <c r="S19" s="38">
        <v>3</v>
      </c>
      <c r="T19" s="38"/>
      <c r="U19" s="38">
        <v>4</v>
      </c>
      <c r="V19" s="38">
        <v>0.2</v>
      </c>
      <c r="W19" s="38"/>
      <c r="X19" s="38"/>
      <c r="Y19" s="38"/>
      <c r="Z19" s="38"/>
      <c r="AA19" s="38">
        <v>3</v>
      </c>
      <c r="AB19" s="38"/>
      <c r="AC19" s="19">
        <f>SUM(K19:V19,)-X19-AB19+AA19+Y19+Z19+G19*10+H19/I19+J19*0.35</f>
        <v>92.375609756097575</v>
      </c>
    </row>
    <row r="20" spans="1:29" x14ac:dyDescent="0.2">
      <c r="A20" s="15">
        <v>5</v>
      </c>
      <c r="B20" s="28" t="s">
        <v>39</v>
      </c>
      <c r="C20" s="16" t="s">
        <v>29</v>
      </c>
      <c r="D20" s="17" t="s">
        <v>57</v>
      </c>
      <c r="E20" s="17" t="s">
        <v>58</v>
      </c>
      <c r="F20" s="17" t="s">
        <v>86</v>
      </c>
      <c r="G20" s="7">
        <v>7.96</v>
      </c>
      <c r="H20" s="8">
        <v>26</v>
      </c>
      <c r="I20" s="8">
        <v>27</v>
      </c>
      <c r="J20" s="32">
        <v>3</v>
      </c>
      <c r="K20" s="9"/>
      <c r="L20" s="18"/>
      <c r="M20" s="8"/>
      <c r="N20" s="8"/>
      <c r="O20" s="8"/>
      <c r="P20" s="8"/>
      <c r="Q20" s="8"/>
      <c r="R20" s="8"/>
      <c r="S20" s="8">
        <v>3</v>
      </c>
      <c r="T20" s="8"/>
      <c r="U20" s="8">
        <v>4</v>
      </c>
      <c r="V20" s="13">
        <v>0.2</v>
      </c>
      <c r="W20" s="12"/>
      <c r="X20" s="11"/>
      <c r="Y20" s="11"/>
      <c r="Z20" s="11"/>
      <c r="AA20" s="11">
        <v>3</v>
      </c>
      <c r="AB20" s="11"/>
      <c r="AC20" s="19">
        <f>SUM(K20:V20,)-X20-AB20+AA20+Y20+Z20+G20*10+H20/I20+J20*0.35</f>
        <v>91.812962962962956</v>
      </c>
    </row>
    <row r="21" spans="1:29" x14ac:dyDescent="0.2">
      <c r="A21" s="15">
        <v>6</v>
      </c>
      <c r="B21" s="28" t="s">
        <v>37</v>
      </c>
      <c r="C21" s="16" t="s">
        <v>35</v>
      </c>
      <c r="D21" s="17" t="s">
        <v>77</v>
      </c>
      <c r="E21" s="17" t="s">
        <v>78</v>
      </c>
      <c r="F21" s="17" t="s">
        <v>79</v>
      </c>
      <c r="G21" s="7">
        <v>8.75</v>
      </c>
      <c r="H21" s="8">
        <v>12</v>
      </c>
      <c r="I21" s="8">
        <v>13</v>
      </c>
      <c r="J21" s="32">
        <v>2</v>
      </c>
      <c r="K21" s="9"/>
      <c r="L21" s="18"/>
      <c r="M21" s="8"/>
      <c r="N21" s="8"/>
      <c r="O21" s="8"/>
      <c r="P21" s="8"/>
      <c r="Q21" s="8"/>
      <c r="R21" s="8"/>
      <c r="S21" s="8"/>
      <c r="T21" s="8"/>
      <c r="U21" s="8">
        <v>2</v>
      </c>
      <c r="V21" s="13">
        <v>0.2</v>
      </c>
      <c r="W21" s="12"/>
      <c r="X21" s="11"/>
      <c r="Y21" s="11"/>
      <c r="Z21" s="11"/>
      <c r="AA21" s="11"/>
      <c r="AB21" s="11"/>
      <c r="AC21" s="19">
        <f>SUM(K21:V21,)-X21-AB21+AA21+Y21+Z21+G21*10+H21/I21+J21*0.35</f>
        <v>91.323076923076925</v>
      </c>
    </row>
    <row r="22" spans="1:29" x14ac:dyDescent="0.2">
      <c r="A22" s="15">
        <v>7</v>
      </c>
      <c r="B22" s="28" t="s">
        <v>26</v>
      </c>
      <c r="C22" s="16" t="s">
        <v>34</v>
      </c>
      <c r="D22" s="17" t="s">
        <v>45</v>
      </c>
      <c r="E22" s="17" t="s">
        <v>46</v>
      </c>
      <c r="F22" s="17" t="s">
        <v>47</v>
      </c>
      <c r="G22" s="7">
        <v>8.6199999999999992</v>
      </c>
      <c r="H22" s="8">
        <v>13</v>
      </c>
      <c r="I22" s="8">
        <v>13</v>
      </c>
      <c r="J22" s="32">
        <v>2</v>
      </c>
      <c r="K22" s="9"/>
      <c r="L22" s="18"/>
      <c r="M22" s="8"/>
      <c r="N22" s="8"/>
      <c r="O22" s="8"/>
      <c r="P22" s="8"/>
      <c r="Q22" s="8"/>
      <c r="R22" s="8"/>
      <c r="S22" s="8"/>
      <c r="T22" s="8"/>
      <c r="U22" s="8">
        <v>2</v>
      </c>
      <c r="V22" s="13">
        <v>0.5</v>
      </c>
      <c r="W22" s="12"/>
      <c r="X22" s="11"/>
      <c r="Y22" s="11"/>
      <c r="Z22" s="11"/>
      <c r="AA22" s="11"/>
      <c r="AB22" s="11"/>
      <c r="AC22" s="19">
        <f>SUM(K22:V22,)-X22-AB22+AA22+Y22+Z22+G22*10+H22/I22+J22*0.35</f>
        <v>90.399999999999991</v>
      </c>
    </row>
    <row r="23" spans="1:29" x14ac:dyDescent="0.2">
      <c r="A23" s="15">
        <v>8</v>
      </c>
      <c r="B23" s="29" t="s">
        <v>36</v>
      </c>
      <c r="C23" s="20" t="s">
        <v>35</v>
      </c>
      <c r="D23" s="31" t="s">
        <v>80</v>
      </c>
      <c r="E23" s="31" t="s">
        <v>81</v>
      </c>
      <c r="F23" s="31" t="s">
        <v>82</v>
      </c>
      <c r="G23" s="21">
        <v>8.64</v>
      </c>
      <c r="H23" s="22">
        <v>33</v>
      </c>
      <c r="I23" s="22">
        <v>36</v>
      </c>
      <c r="J23" s="33">
        <v>4</v>
      </c>
      <c r="K23" s="23"/>
      <c r="L23" s="18"/>
      <c r="M23" s="22"/>
      <c r="N23" s="22"/>
      <c r="O23" s="22"/>
      <c r="P23" s="22"/>
      <c r="Q23" s="22"/>
      <c r="R23" s="22"/>
      <c r="S23" s="22"/>
      <c r="T23" s="22"/>
      <c r="U23" s="22">
        <v>2</v>
      </c>
      <c r="V23" s="24">
        <v>0.2</v>
      </c>
      <c r="W23" s="25"/>
      <c r="X23" s="26">
        <v>2</v>
      </c>
      <c r="Y23" s="26"/>
      <c r="Z23" s="26"/>
      <c r="AA23" s="26"/>
      <c r="AB23" s="26"/>
      <c r="AC23" s="19">
        <f>SUM(K23:V23,)-X23-AB23+AA23+Y23+Z23+G23*10+H23/I23+J23*0.35</f>
        <v>88.916666666666686</v>
      </c>
    </row>
    <row r="24" spans="1:29" x14ac:dyDescent="0.2">
      <c r="A24" s="15">
        <v>9</v>
      </c>
      <c r="B24" s="28" t="s">
        <v>38</v>
      </c>
      <c r="C24" s="16" t="s">
        <v>29</v>
      </c>
      <c r="D24" s="17" t="s">
        <v>68</v>
      </c>
      <c r="E24" s="17" t="s">
        <v>69</v>
      </c>
      <c r="F24" s="17" t="s">
        <v>70</v>
      </c>
      <c r="G24" s="7">
        <v>8.6</v>
      </c>
      <c r="H24" s="8">
        <v>25</v>
      </c>
      <c r="I24" s="8">
        <v>27</v>
      </c>
      <c r="J24" s="32">
        <v>3</v>
      </c>
      <c r="K24" s="9"/>
      <c r="L24" s="18"/>
      <c r="M24" s="8"/>
      <c r="N24" s="8"/>
      <c r="O24" s="8"/>
      <c r="P24" s="8"/>
      <c r="Q24" s="8"/>
      <c r="R24" s="8"/>
      <c r="S24" s="8"/>
      <c r="T24" s="8"/>
      <c r="U24" s="8"/>
      <c r="V24" s="13">
        <v>0.1</v>
      </c>
      <c r="W24" s="12"/>
      <c r="X24" s="11"/>
      <c r="Y24" s="11"/>
      <c r="Z24" s="11"/>
      <c r="AA24" s="11"/>
      <c r="AB24" s="11"/>
      <c r="AC24" s="19">
        <f>SUM(K24:V24,)-X24-AB24+AA24+Y24+Z24+G24*10+H24/I24+J24*0.35</f>
        <v>88.075925925925915</v>
      </c>
    </row>
    <row r="25" spans="1:29" x14ac:dyDescent="0.2">
      <c r="A25" s="15">
        <v>10</v>
      </c>
      <c r="B25" s="28" t="s">
        <v>28</v>
      </c>
      <c r="C25" s="16" t="s">
        <v>35</v>
      </c>
      <c r="D25" s="17" t="s">
        <v>65</v>
      </c>
      <c r="E25" s="17" t="s">
        <v>66</v>
      </c>
      <c r="F25" s="17" t="s">
        <v>67</v>
      </c>
      <c r="G25" s="7">
        <v>8.25</v>
      </c>
      <c r="H25" s="8">
        <v>24</v>
      </c>
      <c r="I25" s="8">
        <v>27</v>
      </c>
      <c r="J25" s="32">
        <v>3</v>
      </c>
      <c r="K25" s="9"/>
      <c r="L25" s="18"/>
      <c r="M25" s="8"/>
      <c r="N25" s="8"/>
      <c r="O25" s="8"/>
      <c r="P25" s="8"/>
      <c r="Q25" s="8"/>
      <c r="R25" s="8"/>
      <c r="S25" s="8"/>
      <c r="T25" s="8"/>
      <c r="U25" s="8">
        <v>2</v>
      </c>
      <c r="V25" s="13">
        <v>0.5</v>
      </c>
      <c r="W25" s="12"/>
      <c r="X25" s="11"/>
      <c r="Y25" s="11"/>
      <c r="Z25" s="11"/>
      <c r="AA25" s="11"/>
      <c r="AB25" s="11"/>
      <c r="AC25" s="19">
        <f>SUM(K25:V25,)-X25-AB25+AA25+Y25+Z25+G25*10+H25/I25+J25*0.35</f>
        <v>86.938888888888883</v>
      </c>
    </row>
    <row r="26" spans="1:29" x14ac:dyDescent="0.2">
      <c r="A26" s="15">
        <v>11</v>
      </c>
      <c r="B26" s="35"/>
      <c r="C26" s="35"/>
      <c r="D26" s="43" t="s">
        <v>87</v>
      </c>
      <c r="E26" s="43" t="s">
        <v>81</v>
      </c>
      <c r="F26" s="43" t="s">
        <v>88</v>
      </c>
      <c r="G26" s="38">
        <v>8.25</v>
      </c>
      <c r="H26" s="38">
        <v>24</v>
      </c>
      <c r="I26" s="38">
        <v>27</v>
      </c>
      <c r="J26" s="37">
        <v>3</v>
      </c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>
        <v>0.1</v>
      </c>
      <c r="W26" s="38"/>
      <c r="X26" s="38"/>
      <c r="Y26" s="38"/>
      <c r="Z26" s="38"/>
      <c r="AA26" s="38"/>
      <c r="AB26" s="38"/>
      <c r="AC26" s="19">
        <f>SUM(K26:V26,)-X26-AB26+AA26+Y26+Z26+G26*10+H26/I26+J26*0.35</f>
        <v>84.538888888888877</v>
      </c>
    </row>
    <row r="27" spans="1:29" ht="13.5" thickBot="1" x14ac:dyDescent="0.25">
      <c r="A27" s="50">
        <v>12</v>
      </c>
      <c r="B27" s="40" t="s">
        <v>30</v>
      </c>
      <c r="C27" s="41" t="s">
        <v>35</v>
      </c>
      <c r="D27" s="51" t="s">
        <v>60</v>
      </c>
      <c r="E27" s="51" t="s">
        <v>61</v>
      </c>
      <c r="F27" s="51" t="s">
        <v>62</v>
      </c>
      <c r="G27" s="52">
        <v>7.56</v>
      </c>
      <c r="H27" s="53">
        <v>9</v>
      </c>
      <c r="I27" s="53">
        <v>12</v>
      </c>
      <c r="J27" s="54">
        <v>2</v>
      </c>
      <c r="K27" s="55"/>
      <c r="L27" s="56"/>
      <c r="M27" s="53"/>
      <c r="N27" s="53"/>
      <c r="O27" s="53">
        <v>2</v>
      </c>
      <c r="P27" s="53"/>
      <c r="Q27" s="53"/>
      <c r="R27" s="53"/>
      <c r="S27" s="53"/>
      <c r="T27" s="53"/>
      <c r="U27" s="53"/>
      <c r="V27" s="57">
        <v>0.2</v>
      </c>
      <c r="W27" s="58"/>
      <c r="X27" s="59"/>
      <c r="Y27" s="59"/>
      <c r="Z27" s="59"/>
      <c r="AA27" s="59"/>
      <c r="AB27" s="59"/>
      <c r="AC27" s="60">
        <f>SUM(K27:V27,)-X27-AB27+AA27+Y27+Z27+G27*10+H27/I27+J27*0.35</f>
        <v>79.25</v>
      </c>
    </row>
    <row r="28" spans="1:29" ht="13.5" thickTop="1" x14ac:dyDescent="0.2">
      <c r="A28" s="61">
        <v>13</v>
      </c>
      <c r="B28" s="62"/>
      <c r="C28" s="62"/>
      <c r="D28" s="63" t="s">
        <v>83</v>
      </c>
      <c r="E28" s="63" t="s">
        <v>84</v>
      </c>
      <c r="F28" s="63" t="s">
        <v>85</v>
      </c>
      <c r="G28" s="64">
        <v>7.64</v>
      </c>
      <c r="H28" s="64">
        <v>11</v>
      </c>
      <c r="I28" s="64">
        <v>13</v>
      </c>
      <c r="J28" s="65">
        <v>2</v>
      </c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>
        <v>0.2</v>
      </c>
      <c r="W28" s="64"/>
      <c r="X28" s="64"/>
      <c r="Y28" s="64"/>
      <c r="Z28" s="64"/>
      <c r="AA28" s="64"/>
      <c r="AB28" s="64"/>
      <c r="AC28" s="66">
        <f>SUM(K28:V28,)-X28-AB28+AA28+Y28+Z28+G28*10+H28/I28+J28*0.35</f>
        <v>78.146153846153837</v>
      </c>
    </row>
    <row r="29" spans="1:29" x14ac:dyDescent="0.2">
      <c r="A29" s="15">
        <v>14</v>
      </c>
      <c r="B29" s="28" t="s">
        <v>33</v>
      </c>
      <c r="C29" s="16" t="s">
        <v>27</v>
      </c>
      <c r="D29" s="17" t="s">
        <v>63</v>
      </c>
      <c r="E29" s="17" t="s">
        <v>64</v>
      </c>
      <c r="F29" s="17" t="s">
        <v>59</v>
      </c>
      <c r="G29" s="7">
        <v>7.6</v>
      </c>
      <c r="H29" s="8">
        <v>10</v>
      </c>
      <c r="I29" s="8">
        <v>12</v>
      </c>
      <c r="J29" s="32">
        <v>2</v>
      </c>
      <c r="K29" s="9"/>
      <c r="L29" s="18"/>
      <c r="M29" s="8"/>
      <c r="N29" s="8"/>
      <c r="O29" s="8"/>
      <c r="P29" s="8"/>
      <c r="Q29" s="8"/>
      <c r="R29" s="8"/>
      <c r="S29" s="8"/>
      <c r="T29" s="8"/>
      <c r="U29" s="8"/>
      <c r="V29" s="13">
        <v>0.1</v>
      </c>
      <c r="W29" s="12"/>
      <c r="X29" s="11"/>
      <c r="Y29" s="11"/>
      <c r="Z29" s="11"/>
      <c r="AA29" s="11"/>
      <c r="AB29" s="11"/>
      <c r="AC29" s="19">
        <f>SUM(K29:V29,)-X29-AB29+AA29+Y29+Z29+G29*10+H29/I29+J29*0.35</f>
        <v>77.633333333333326</v>
      </c>
    </row>
    <row r="30" spans="1:29" x14ac:dyDescent="0.2">
      <c r="A30" s="15">
        <v>15</v>
      </c>
      <c r="B30" s="28" t="s">
        <v>32</v>
      </c>
      <c r="C30" s="16" t="s">
        <v>27</v>
      </c>
      <c r="D30" s="17" t="s">
        <v>74</v>
      </c>
      <c r="E30" s="17" t="s">
        <v>75</v>
      </c>
      <c r="F30" s="17" t="s">
        <v>76</v>
      </c>
      <c r="G30" s="7">
        <v>8</v>
      </c>
      <c r="H30" s="8">
        <v>28</v>
      </c>
      <c r="I30" s="8">
        <v>32</v>
      </c>
      <c r="J30" s="32">
        <v>3</v>
      </c>
      <c r="K30" s="9"/>
      <c r="L30" s="18"/>
      <c r="M30" s="8"/>
      <c r="N30" s="8"/>
      <c r="O30" s="8">
        <v>2</v>
      </c>
      <c r="P30" s="8"/>
      <c r="Q30" s="8"/>
      <c r="R30" s="8"/>
      <c r="S30" s="8"/>
      <c r="T30" s="8"/>
      <c r="U30" s="8"/>
      <c r="V30" s="13">
        <v>0.1</v>
      </c>
      <c r="W30" s="12"/>
      <c r="X30" s="11">
        <v>8</v>
      </c>
      <c r="Y30" s="11"/>
      <c r="Z30" s="11"/>
      <c r="AA30" s="11"/>
      <c r="AB30" s="11"/>
      <c r="AC30" s="19">
        <f>SUM(K30:V30,)-X30-AB30+AA30+Y30+Z30+G30*10+H30/I30+J30*0.35</f>
        <v>76.024999999999991</v>
      </c>
    </row>
    <row r="31" spans="1:29" x14ac:dyDescent="0.2">
      <c r="A31" s="15">
        <v>16</v>
      </c>
      <c r="B31" s="35"/>
      <c r="C31" s="35"/>
      <c r="D31" s="35" t="s">
        <v>51</v>
      </c>
      <c r="E31" s="35" t="s">
        <v>52</v>
      </c>
      <c r="F31" s="35" t="s">
        <v>53</v>
      </c>
      <c r="G31" s="7">
        <v>7</v>
      </c>
      <c r="H31" s="38">
        <v>11</v>
      </c>
      <c r="I31" s="38">
        <v>13</v>
      </c>
      <c r="J31" s="37">
        <v>2</v>
      </c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>
        <v>0.1</v>
      </c>
      <c r="W31" s="38"/>
      <c r="X31" s="38"/>
      <c r="Y31" s="38"/>
      <c r="Z31" s="38"/>
      <c r="AA31" s="38"/>
      <c r="AB31" s="38"/>
      <c r="AC31" s="19">
        <f>SUM(K31:V31,)-X31-AB31+AA31+Y31+Z31+G31*10+H31/I31+J31*0.35</f>
        <v>71.646153846153837</v>
      </c>
    </row>
    <row r="32" spans="1:29" x14ac:dyDescent="0.2">
      <c r="J32"/>
    </row>
    <row r="33" spans="10:27" x14ac:dyDescent="0.2">
      <c r="J33"/>
      <c r="T33" t="s">
        <v>41</v>
      </c>
    </row>
    <row r="34" spans="10:27" x14ac:dyDescent="0.2">
      <c r="J34"/>
      <c r="T34" t="s">
        <v>42</v>
      </c>
    </row>
    <row r="35" spans="10:27" x14ac:dyDescent="0.2">
      <c r="J35"/>
      <c r="T35" s="42" t="s">
        <v>43</v>
      </c>
    </row>
    <row r="36" spans="10:27" x14ac:dyDescent="0.2">
      <c r="J36"/>
      <c r="T36" t="s">
        <v>44</v>
      </c>
      <c r="X36" s="39"/>
      <c r="Y36" s="39"/>
      <c r="Z36" s="39"/>
      <c r="AA36" s="39"/>
    </row>
    <row r="37" spans="10:27" x14ac:dyDescent="0.2">
      <c r="J37"/>
    </row>
    <row r="38" spans="10:27" x14ac:dyDescent="0.2">
      <c r="J38"/>
    </row>
    <row r="39" spans="10:27" x14ac:dyDescent="0.2">
      <c r="J39"/>
    </row>
    <row r="40" spans="10:27" x14ac:dyDescent="0.2">
      <c r="J40"/>
    </row>
    <row r="41" spans="10:27" x14ac:dyDescent="0.2">
      <c r="J41"/>
    </row>
    <row r="42" spans="10:27" x14ac:dyDescent="0.2">
      <c r="J42"/>
    </row>
  </sheetData>
  <sheetProtection insertRows="0" deleteRows="0" selectLockedCells="1" sort="0"/>
  <sortState xmlns:xlrd2="http://schemas.microsoft.com/office/spreadsheetml/2017/richdata2" ref="A16:AC31">
    <sortCondition descending="1" ref="AC16"/>
  </sortState>
  <mergeCells count="3">
    <mergeCell ref="A1:E7"/>
    <mergeCell ref="C9:E9"/>
    <mergeCell ref="C10:P13"/>
  </mergeCells>
  <phoneticPr fontId="1" type="noConversion"/>
  <pageMargins left="0.23622047244094499" right="0" top="0.196850393700787" bottom="0.196850393700787" header="0.31496062992126" footer="0.31496062992126"/>
  <pageSetup scale="120" orientation="landscape" horizontalDpi="300" verticalDpi="300" r:id="rId1"/>
  <headerFooter alignWithMargins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workbookViewId="0">
      <selection activeCell="C15" sqref="C15"/>
    </sheetView>
  </sheetViews>
  <sheetFormatPr defaultRowHeight="12.75" x14ac:dyDescent="0.2"/>
  <sheetData>
    <row r="1" spans="1:13" x14ac:dyDescent="0.2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x14ac:dyDescent="0.2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x14ac:dyDescent="0.2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</sheetData>
  <mergeCells count="1">
    <mergeCell ref="A1:M4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Company>Rema 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2023-10-24T10:24:00Z</cp:lastPrinted>
  <dcterms:created xsi:type="dcterms:W3CDTF">2009-10-02T12:02:05Z</dcterms:created>
  <dcterms:modified xsi:type="dcterms:W3CDTF">2023-10-24T10:24:08Z</dcterms:modified>
</cp:coreProperties>
</file>