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73C9FB17-08D1-47E9-81BF-E9E5A2DFC5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" l="1"/>
  <c r="AC31" i="1" l="1"/>
  <c r="AC24" i="1"/>
  <c r="AC39" i="1"/>
  <c r="AC28" i="1" l="1"/>
  <c r="AC33" i="1"/>
  <c r="AC26" i="1"/>
  <c r="AC30" i="1"/>
  <c r="AC16" i="1"/>
  <c r="AC32" i="1"/>
  <c r="AC36" i="1"/>
  <c r="AC35" i="1" l="1"/>
  <c r="AC38" i="1"/>
  <c r="AC20" i="1"/>
  <c r="AC17" i="1"/>
  <c r="AC19" i="1"/>
  <c r="AC34" i="1"/>
  <c r="AC40" i="1"/>
  <c r="AC22" i="1"/>
  <c r="AC18" i="1"/>
  <c r="AC37" i="1"/>
  <c r="AC29" i="1"/>
  <c r="AC21" i="1"/>
  <c r="AC23" i="1"/>
  <c r="AC27" i="1"/>
</calcChain>
</file>

<file path=xl/sharedStrings.xml><?xml version="1.0" encoding="utf-8"?>
<sst xmlns="http://schemas.openxmlformats.org/spreadsheetml/2006/main" count="142" uniqueCount="114">
  <si>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</si>
  <si>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</si>
  <si>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</si>
  <si>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</si>
  <si>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</si>
  <si>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</si>
  <si>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</si>
  <si>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</si>
  <si>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</si>
  <si>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</si>
  <si>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</si>
  <si>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</si>
  <si>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</si>
  <si>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</si>
  <si>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</si>
  <si>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</si>
  <si>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</si>
  <si>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</si>
  <si>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</si>
  <si>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</si>
  <si>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</si>
  <si>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</si>
  <si>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</si>
  <si>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</si>
  <si>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</si>
  <si>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</si>
  <si>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</si>
  <si>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</si>
  <si>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</si>
  <si>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</si>
  <si>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</si>
  <si>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</si>
  <si>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</si>
  <si>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</si>
  <si>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</si>
  <si>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</si>
  <si>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7/19</t>
  </si>
  <si>
    <t>12/19</t>
  </si>
  <si>
    <t>11/19</t>
  </si>
  <si>
    <t>23/19</t>
  </si>
  <si>
    <t>15/19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</si>
  <si>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</si>
  <si>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</si>
  <si>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</si>
  <si>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</si>
  <si>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</si>
  <si>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</si>
  <si>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РАЈКОВИЋ</t>
  </si>
  <si>
    <t>ВЛАДИМИР</t>
  </si>
  <si>
    <t>МИЛАНА</t>
  </si>
  <si>
    <t>НИКОЛИЋ</t>
  </si>
  <si>
    <t>РАДИНКО</t>
  </si>
  <si>
    <t>ИВИЦА</t>
  </si>
  <si>
    <t>МАНДИЋ</t>
  </si>
  <si>
    <t>МИЛОРАД</t>
  </si>
  <si>
    <t>БРАНКО</t>
  </si>
  <si>
    <t>ШУШКИЋ</t>
  </si>
  <si>
    <t>ИСМЕТ</t>
  </si>
  <si>
    <t>АЛДИН</t>
  </si>
  <si>
    <t>ПОПОВИЋ</t>
  </si>
  <si>
    <t>СИНИША</t>
  </si>
  <si>
    <t>МИЛИЦА</t>
  </si>
  <si>
    <t>БОШЊАК</t>
  </si>
  <si>
    <t>ПЕТКО</t>
  </si>
  <si>
    <t>МИТАР</t>
  </si>
  <si>
    <t>ВУКОВИЋ</t>
  </si>
  <si>
    <t>МИРО</t>
  </si>
  <si>
    <t>НЕМАЊА</t>
  </si>
  <si>
    <t>ГРУБИША</t>
  </si>
  <si>
    <t>СЛАВКО</t>
  </si>
  <si>
    <t>ДАЈАНА</t>
  </si>
  <si>
    <t>САВИЋ</t>
  </si>
  <si>
    <t>ЉУБОМИР</t>
  </si>
  <si>
    <t>НИКОЛА</t>
  </si>
  <si>
    <t>БАЊАЦ</t>
  </si>
  <si>
    <t>РАДЕНКО</t>
  </si>
  <si>
    <t>ДРАГАН</t>
  </si>
  <si>
    <t xml:space="preserve">МИЋАНОВИЋ </t>
  </si>
  <si>
    <t>РАДОЈЕ</t>
  </si>
  <si>
    <t>ДЕЈАН</t>
  </si>
  <si>
    <t>ВРАЊЕШ</t>
  </si>
  <si>
    <t>РАЈКО</t>
  </si>
  <si>
    <t>МАРКО</t>
  </si>
  <si>
    <t>ПРОЛЕ</t>
  </si>
  <si>
    <t>СТАРЧЕВИЋ</t>
  </si>
  <si>
    <t>ЖЕЉКО</t>
  </si>
  <si>
    <t>МАЈА</t>
  </si>
  <si>
    <t>ОБРАДОВИЋ</t>
  </si>
  <si>
    <t>АЛЕКСАНДАР</t>
  </si>
  <si>
    <t>КЉУЧЕВИЋ</t>
  </si>
  <si>
    <t>ДРАГИША</t>
  </si>
  <si>
    <t>ЂУКАРИЋ</t>
  </si>
  <si>
    <t>КРСТИЋ</t>
  </si>
  <si>
    <t>ЖЕЉАНА</t>
  </si>
  <si>
    <t>ВОЈНОВИЋ</t>
  </si>
  <si>
    <t>РАДОМИР</t>
  </si>
  <si>
    <t>АНЂЕЛА</t>
  </si>
  <si>
    <t>ЕРЕМИЈА</t>
  </si>
  <si>
    <t>НЕЂЕЉКО</t>
  </si>
  <si>
    <t>МАРИЈАНА</t>
  </si>
  <si>
    <t>ДМИТРОВИЋ</t>
  </si>
  <si>
    <t>СВЕТОЗАР</t>
  </si>
  <si>
    <t>САБЉИЋ</t>
  </si>
  <si>
    <t>ВУКАШИН</t>
  </si>
  <si>
    <t>ТАТЈАНА</t>
  </si>
  <si>
    <t>МАЛИНОВИЋ</t>
  </si>
  <si>
    <t>РАДЕ</t>
  </si>
  <si>
    <t>СТЕФАН</t>
  </si>
  <si>
    <t>ДЕЉАК</t>
  </si>
  <si>
    <t>ФРАНЦИСКА</t>
  </si>
  <si>
    <t>ЈАЊИЋ</t>
  </si>
  <si>
    <t>МИЛОМИР</t>
  </si>
  <si>
    <t>НЕЗВАНИЧНА РАНГ ЛИСТА ЗА СТУДЕНТЕ ШУМАРСКОГ ФАКУЛТЕТА, ВИШИХ ГОДИНА СТУДИЈА
КОЈИ КОНКУРИШУ ЗА СМЈЕШТАЈ У АКАДЕМСКОЈ 2023/24. ГОДИНИ</t>
  </si>
  <si>
    <t>РЕПУБЛИКА СРПСКА
ЈУ СТУДЕНТСКИ ЦЕНТАР
''НИКОЛА ТЕСЛА''
БАЊА ЛУКА
www.scnikolatesla.com
Дана, 24.10.2023.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</si>
</sst>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tabSelected="1" zoomScale="110" zoomScaleNormal="110" zoomScalePageLayoutView="98" workbookViewId="0">
      <selection activeCell="E31" sqref="E31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0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41" t="s">
        <v>113</v>
      </c>
      <c r="B1" s="41"/>
      <c r="C1" s="42"/>
      <c r="D1" s="42"/>
      <c r="E1" s="42"/>
    </row>
    <row r="2" spans="1:29" ht="12.75" customHeight="1" x14ac:dyDescent="0.2">
      <c r="A2" s="42"/>
      <c r="B2" s="42"/>
      <c r="C2" s="42"/>
      <c r="D2" s="42"/>
      <c r="E2" s="42"/>
    </row>
    <row r="3" spans="1:29" ht="12.75" customHeight="1" x14ac:dyDescent="0.2">
      <c r="A3" s="42"/>
      <c r="B3" s="42"/>
      <c r="C3" s="42"/>
      <c r="D3" s="42"/>
      <c r="E3" s="42"/>
    </row>
    <row r="4" spans="1:29" ht="12.75" customHeight="1" x14ac:dyDescent="0.2">
      <c r="A4" s="42"/>
      <c r="B4" s="42"/>
      <c r="C4" s="42"/>
      <c r="D4" s="42"/>
      <c r="E4" s="42"/>
    </row>
    <row r="5" spans="1:29" ht="12.75" customHeight="1" x14ac:dyDescent="0.2">
      <c r="A5" s="42"/>
      <c r="B5" s="42"/>
      <c r="C5" s="42"/>
      <c r="D5" s="42"/>
      <c r="E5" s="42"/>
    </row>
    <row r="6" spans="1:29" x14ac:dyDescent="0.2">
      <c r="A6" s="43"/>
      <c r="B6" s="43"/>
      <c r="C6" s="43"/>
      <c r="D6" s="43"/>
      <c r="E6" s="43"/>
    </row>
    <row r="7" spans="1:29" ht="18.75" customHeight="1" x14ac:dyDescent="0.2">
      <c r="A7" s="43"/>
      <c r="B7" s="43"/>
      <c r="C7" s="43"/>
      <c r="D7" s="43"/>
      <c r="E7" s="43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44"/>
      <c r="D9" s="44"/>
      <c r="E9" s="44"/>
    </row>
    <row r="10" spans="1:29" ht="17.25" customHeight="1" x14ac:dyDescent="0.2">
      <c r="C10" s="45" t="s">
        <v>112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29" ht="17.25" customHeight="1" x14ac:dyDescent="0.2"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29" ht="17.25" customHeight="1" x14ac:dyDescent="0.2"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29" ht="14.25" customHeight="1" x14ac:dyDescent="0.2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41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34"/>
      <c r="C16" s="34"/>
      <c r="D16" s="34" t="s">
        <v>53</v>
      </c>
      <c r="E16" s="34" t="s">
        <v>54</v>
      </c>
      <c r="F16" s="34" t="s">
        <v>55</v>
      </c>
      <c r="G16" s="7">
        <v>9.73</v>
      </c>
      <c r="H16" s="37">
        <v>11</v>
      </c>
      <c r="I16" s="37">
        <v>12</v>
      </c>
      <c r="J16" s="36">
        <v>2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v>0.1</v>
      </c>
      <c r="W16" s="37"/>
      <c r="X16" s="37"/>
      <c r="Y16" s="37"/>
      <c r="Z16" s="37"/>
      <c r="AA16" s="37"/>
      <c r="AB16" s="37"/>
      <c r="AC16" s="19">
        <f>SUM(K16:V16,)-X16-AB16+AA16+Y16+Z16+G16*10+H16/I16+J16*0.35</f>
        <v>99.01666666666668</v>
      </c>
    </row>
    <row r="17" spans="1:29" x14ac:dyDescent="0.2">
      <c r="A17" s="15">
        <v>2</v>
      </c>
      <c r="B17" s="28" t="s">
        <v>32</v>
      </c>
      <c r="C17" s="16" t="s">
        <v>27</v>
      </c>
      <c r="D17" s="17" t="s">
        <v>77</v>
      </c>
      <c r="E17" s="17" t="s">
        <v>78</v>
      </c>
      <c r="F17" s="17" t="s">
        <v>79</v>
      </c>
      <c r="G17" s="7">
        <v>9.17</v>
      </c>
      <c r="H17" s="8">
        <v>12</v>
      </c>
      <c r="I17" s="8">
        <v>12</v>
      </c>
      <c r="J17" s="31">
        <v>2</v>
      </c>
      <c r="K17" s="9"/>
      <c r="L17" s="18"/>
      <c r="M17" s="8"/>
      <c r="N17" s="8"/>
      <c r="O17" s="8">
        <v>2</v>
      </c>
      <c r="P17" s="8"/>
      <c r="Q17" s="8"/>
      <c r="R17" s="8"/>
      <c r="S17" s="8"/>
      <c r="T17" s="8"/>
      <c r="U17" s="8"/>
      <c r="V17" s="13">
        <v>0.2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95.600000000000009</v>
      </c>
    </row>
    <row r="18" spans="1:29" x14ac:dyDescent="0.2">
      <c r="A18" s="15">
        <v>3</v>
      </c>
      <c r="B18" s="28" t="s">
        <v>40</v>
      </c>
      <c r="C18" s="16" t="s">
        <v>29</v>
      </c>
      <c r="D18" s="17" t="s">
        <v>87</v>
      </c>
      <c r="E18" s="17" t="s">
        <v>76</v>
      </c>
      <c r="F18" s="17" t="s">
        <v>88</v>
      </c>
      <c r="G18" s="7">
        <v>9.25</v>
      </c>
      <c r="H18" s="8">
        <v>32</v>
      </c>
      <c r="I18" s="8">
        <v>35</v>
      </c>
      <c r="J18" s="31">
        <v>5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95.264285714285705</v>
      </c>
    </row>
    <row r="19" spans="1:29" x14ac:dyDescent="0.2">
      <c r="A19" s="15">
        <v>4</v>
      </c>
      <c r="B19" s="28" t="s">
        <v>31</v>
      </c>
      <c r="C19" s="16" t="s">
        <v>29</v>
      </c>
      <c r="D19" s="17" t="s">
        <v>50</v>
      </c>
      <c r="E19" s="17" t="s">
        <v>51</v>
      </c>
      <c r="F19" s="17" t="s">
        <v>52</v>
      </c>
      <c r="G19" s="7">
        <v>9.33</v>
      </c>
      <c r="H19" s="8">
        <v>12</v>
      </c>
      <c r="I19" s="8">
        <v>12</v>
      </c>
      <c r="J19" s="31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0.2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95.2</v>
      </c>
    </row>
    <row r="20" spans="1:29" x14ac:dyDescent="0.2">
      <c r="A20" s="15">
        <v>5</v>
      </c>
      <c r="B20" s="28" t="s">
        <v>26</v>
      </c>
      <c r="C20" s="16" t="s">
        <v>34</v>
      </c>
      <c r="D20" s="17" t="s">
        <v>47</v>
      </c>
      <c r="E20" s="17" t="s">
        <v>48</v>
      </c>
      <c r="F20" s="17" t="s">
        <v>49</v>
      </c>
      <c r="G20" s="7">
        <v>8.73</v>
      </c>
      <c r="H20" s="8">
        <v>11</v>
      </c>
      <c r="I20" s="8">
        <v>12</v>
      </c>
      <c r="J20" s="31">
        <v>2</v>
      </c>
      <c r="K20" s="9"/>
      <c r="L20" s="18"/>
      <c r="M20" s="8"/>
      <c r="N20" s="8"/>
      <c r="O20" s="8">
        <v>2</v>
      </c>
      <c r="P20" s="8"/>
      <c r="Q20" s="8"/>
      <c r="R20" s="8"/>
      <c r="S20" s="8"/>
      <c r="T20" s="8"/>
      <c r="U20" s="8"/>
      <c r="V20" s="13">
        <v>0.1</v>
      </c>
      <c r="W20" s="12"/>
      <c r="X20" s="11"/>
      <c r="Y20" s="11"/>
      <c r="Z20" s="11"/>
      <c r="AA20" s="11">
        <v>3</v>
      </c>
      <c r="AB20" s="11"/>
      <c r="AC20" s="19">
        <f>SUM(K20:V20,)-X20-AB20+AA20+Y20+Z20+G20*10+H20/I20+J20*0.35</f>
        <v>94.01666666666668</v>
      </c>
    </row>
    <row r="21" spans="1:29" x14ac:dyDescent="0.2">
      <c r="A21" s="15">
        <v>6</v>
      </c>
      <c r="B21" s="28" t="s">
        <v>39</v>
      </c>
      <c r="C21" s="16" t="s">
        <v>29</v>
      </c>
      <c r="D21" s="17" t="s">
        <v>71</v>
      </c>
      <c r="E21" s="17" t="s">
        <v>72</v>
      </c>
      <c r="F21" s="17" t="s">
        <v>73</v>
      </c>
      <c r="G21" s="7">
        <v>9.0399999999999991</v>
      </c>
      <c r="H21" s="8">
        <v>23</v>
      </c>
      <c r="I21" s="8">
        <v>24</v>
      </c>
      <c r="J21" s="31">
        <v>3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0.5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92.908333333333317</v>
      </c>
    </row>
    <row r="22" spans="1:29" x14ac:dyDescent="0.2">
      <c r="A22" s="15">
        <v>7</v>
      </c>
      <c r="B22" s="28" t="s">
        <v>31</v>
      </c>
      <c r="C22" s="16">
        <v>3</v>
      </c>
      <c r="D22" s="17" t="s">
        <v>92</v>
      </c>
      <c r="E22" s="17" t="s">
        <v>76</v>
      </c>
      <c r="F22" s="17" t="s">
        <v>93</v>
      </c>
      <c r="G22" s="7">
        <v>8.8800000000000008</v>
      </c>
      <c r="H22" s="8">
        <v>41</v>
      </c>
      <c r="I22" s="8">
        <v>44</v>
      </c>
      <c r="J22" s="31">
        <v>5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0.5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91.981818181818198</v>
      </c>
    </row>
    <row r="23" spans="1:29" x14ac:dyDescent="0.2">
      <c r="A23" s="15">
        <v>8</v>
      </c>
      <c r="B23" s="29" t="s">
        <v>30</v>
      </c>
      <c r="C23" s="20">
        <v>5</v>
      </c>
      <c r="D23" s="47" t="s">
        <v>74</v>
      </c>
      <c r="E23" s="47" t="s">
        <v>75</v>
      </c>
      <c r="F23" s="47" t="s">
        <v>76</v>
      </c>
      <c r="G23" s="21">
        <v>8.65</v>
      </c>
      <c r="H23" s="22">
        <v>34</v>
      </c>
      <c r="I23" s="22">
        <v>36</v>
      </c>
      <c r="J23" s="32">
        <v>4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0.2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89.044444444444451</v>
      </c>
    </row>
    <row r="24" spans="1:29" x14ac:dyDescent="0.2">
      <c r="A24" s="15">
        <v>9</v>
      </c>
      <c r="B24" s="28" t="s">
        <v>28</v>
      </c>
      <c r="C24" s="16" t="s">
        <v>35</v>
      </c>
      <c r="D24" s="17" t="s">
        <v>68</v>
      </c>
      <c r="E24" s="17" t="s">
        <v>69</v>
      </c>
      <c r="F24" s="17" t="s">
        <v>70</v>
      </c>
      <c r="G24" s="7">
        <v>8.6</v>
      </c>
      <c r="H24" s="8">
        <v>10</v>
      </c>
      <c r="I24" s="8">
        <v>12</v>
      </c>
      <c r="J24" s="31">
        <v>2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0.2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87.733333333333334</v>
      </c>
    </row>
    <row r="25" spans="1:29" x14ac:dyDescent="0.2">
      <c r="A25" s="15">
        <v>10</v>
      </c>
      <c r="B25" s="28" t="s">
        <v>42</v>
      </c>
      <c r="C25" s="16" t="s">
        <v>34</v>
      </c>
      <c r="D25" s="17" t="s">
        <v>100</v>
      </c>
      <c r="E25" s="17" t="s">
        <v>54</v>
      </c>
      <c r="F25" s="17" t="s">
        <v>101</v>
      </c>
      <c r="G25" s="7">
        <v>8.1999999999999993</v>
      </c>
      <c r="H25" s="8">
        <v>10</v>
      </c>
      <c r="I25" s="8">
        <v>12</v>
      </c>
      <c r="J25" s="31">
        <v>2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0.1</v>
      </c>
      <c r="W25" s="12"/>
      <c r="X25" s="11"/>
      <c r="Y25" s="11"/>
      <c r="Z25" s="11"/>
      <c r="AA25" s="11">
        <v>3</v>
      </c>
      <c r="AB25" s="11"/>
      <c r="AC25" s="19">
        <f>SUM(K25:V25,)-X25-AB25+AA25+Y25+Z25+G25*10+H25/I25+J25*0.35</f>
        <v>86.633333333333326</v>
      </c>
    </row>
    <row r="26" spans="1:29" x14ac:dyDescent="0.2">
      <c r="A26" s="15">
        <v>11</v>
      </c>
      <c r="B26" s="34"/>
      <c r="C26" s="34"/>
      <c r="D26" s="34" t="s">
        <v>84</v>
      </c>
      <c r="E26" s="34" t="s">
        <v>85</v>
      </c>
      <c r="F26" s="34" t="s">
        <v>86</v>
      </c>
      <c r="G26" s="37">
        <v>8.1300000000000008</v>
      </c>
      <c r="H26" s="37">
        <v>23</v>
      </c>
      <c r="I26" s="37">
        <v>24</v>
      </c>
      <c r="J26" s="36">
        <v>3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>
        <v>0.1</v>
      </c>
      <c r="W26" s="37"/>
      <c r="X26" s="37"/>
      <c r="Y26" s="37"/>
      <c r="Z26" s="37"/>
      <c r="AA26" s="37">
        <v>3</v>
      </c>
      <c r="AB26" s="37"/>
      <c r="AC26" s="19">
        <f>SUM(K26:V26,)-X26-AB26+AA26+Y26+Z26+G26*10+H26/I26+J26*0.35</f>
        <v>86.408333333333331</v>
      </c>
    </row>
    <row r="27" spans="1:29" x14ac:dyDescent="0.2">
      <c r="A27" s="15">
        <v>12</v>
      </c>
      <c r="B27" s="28" t="s">
        <v>38</v>
      </c>
      <c r="C27" s="16" t="s">
        <v>34</v>
      </c>
      <c r="D27" s="17" t="s">
        <v>97</v>
      </c>
      <c r="E27" s="17" t="s">
        <v>98</v>
      </c>
      <c r="F27" s="17" t="s">
        <v>99</v>
      </c>
      <c r="G27" s="7">
        <v>8.1</v>
      </c>
      <c r="H27" s="8">
        <v>10</v>
      </c>
      <c r="I27" s="8">
        <v>12</v>
      </c>
      <c r="J27" s="31">
        <v>2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0.1</v>
      </c>
      <c r="W27" s="12"/>
      <c r="X27" s="11"/>
      <c r="Y27" s="11"/>
      <c r="Z27" s="11"/>
      <c r="AA27" s="11">
        <v>3</v>
      </c>
      <c r="AB27" s="11"/>
      <c r="AC27" s="19">
        <f>SUM(K27:V27,)-X27-AB27+AA27+Y27+Z27+G27*10+H27/I27+J27*0.35</f>
        <v>85.633333333333326</v>
      </c>
    </row>
    <row r="28" spans="1:29" x14ac:dyDescent="0.2">
      <c r="A28" s="15">
        <v>13</v>
      </c>
      <c r="B28" s="34"/>
      <c r="C28" s="34"/>
      <c r="D28" s="33" t="s">
        <v>59</v>
      </c>
      <c r="E28" s="35" t="s">
        <v>60</v>
      </c>
      <c r="F28" s="35" t="s">
        <v>61</v>
      </c>
      <c r="G28" s="36">
        <v>7.91</v>
      </c>
      <c r="H28" s="36">
        <v>22</v>
      </c>
      <c r="I28" s="36">
        <v>24</v>
      </c>
      <c r="J28" s="36">
        <v>3</v>
      </c>
      <c r="K28" s="37"/>
      <c r="L28" s="37"/>
      <c r="M28" s="37"/>
      <c r="N28" s="37"/>
      <c r="O28" s="37"/>
      <c r="P28" s="37"/>
      <c r="Q28" s="37"/>
      <c r="R28" s="37"/>
      <c r="S28" s="37">
        <v>3</v>
      </c>
      <c r="T28" s="37"/>
      <c r="U28" s="37"/>
      <c r="V28" s="37">
        <v>0.1</v>
      </c>
      <c r="W28" s="37"/>
      <c r="X28" s="37"/>
      <c r="Y28" s="37"/>
      <c r="Z28" s="37"/>
      <c r="AA28" s="37"/>
      <c r="AB28" s="37"/>
      <c r="AC28" s="19">
        <f>SUM(K28:V28,)-X28-AB28+AA28+Y28+Z28+G28*10+H28/I28+J28*0.35</f>
        <v>84.166666666666657</v>
      </c>
    </row>
    <row r="29" spans="1:29" x14ac:dyDescent="0.2">
      <c r="A29" s="15">
        <v>14</v>
      </c>
      <c r="B29" s="28" t="s">
        <v>38</v>
      </c>
      <c r="C29" s="16" t="s">
        <v>27</v>
      </c>
      <c r="D29" s="17" t="s">
        <v>110</v>
      </c>
      <c r="E29" s="17" t="s">
        <v>111</v>
      </c>
      <c r="F29" s="17" t="s">
        <v>106</v>
      </c>
      <c r="G29" s="7">
        <v>7.78</v>
      </c>
      <c r="H29" s="8">
        <v>40</v>
      </c>
      <c r="I29" s="8">
        <v>47</v>
      </c>
      <c r="J29" s="31">
        <v>5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0.5</v>
      </c>
      <c r="W29" s="12"/>
      <c r="X29" s="11"/>
      <c r="Y29" s="11"/>
      <c r="Z29" s="11"/>
      <c r="AA29" s="11">
        <v>3</v>
      </c>
      <c r="AB29" s="11"/>
      <c r="AC29" s="19">
        <f>SUM(K29:V29,)-X29-AB29+AA29+Y29+Z29+G29*10+H29/I29+J29*0.35</f>
        <v>83.901063829787233</v>
      </c>
    </row>
    <row r="30" spans="1:29" x14ac:dyDescent="0.2">
      <c r="A30" s="15">
        <v>15</v>
      </c>
      <c r="B30" s="34"/>
      <c r="C30" s="34"/>
      <c r="D30" s="34" t="s">
        <v>56</v>
      </c>
      <c r="E30" s="34" t="s">
        <v>57</v>
      </c>
      <c r="F30" s="34" t="s">
        <v>58</v>
      </c>
      <c r="G30" s="7">
        <v>7.86</v>
      </c>
      <c r="H30" s="37">
        <v>22</v>
      </c>
      <c r="I30" s="37">
        <v>24</v>
      </c>
      <c r="J30" s="36">
        <v>3</v>
      </c>
      <c r="K30" s="37"/>
      <c r="L30" s="37"/>
      <c r="M30" s="37"/>
      <c r="N30" s="37"/>
      <c r="O30" s="37"/>
      <c r="P30" s="37"/>
      <c r="Q30" s="37"/>
      <c r="R30" s="37"/>
      <c r="S30" s="37">
        <v>3</v>
      </c>
      <c r="T30" s="37"/>
      <c r="U30" s="37"/>
      <c r="V30" s="37">
        <v>0.1</v>
      </c>
      <c r="W30" s="37"/>
      <c r="X30" s="37"/>
      <c r="Y30" s="37"/>
      <c r="Z30" s="37"/>
      <c r="AA30" s="37"/>
      <c r="AB30" s="37"/>
      <c r="AC30" s="19">
        <f>SUM(K30:V30,)-X30-AB30+AA30+Y30+Z30+G30*10+H30/I30+J30*0.35</f>
        <v>83.666666666666671</v>
      </c>
    </row>
    <row r="31" spans="1:29" x14ac:dyDescent="0.2">
      <c r="A31" s="15">
        <v>16</v>
      </c>
      <c r="B31" s="28" t="s">
        <v>30</v>
      </c>
      <c r="C31" s="16" t="s">
        <v>35</v>
      </c>
      <c r="D31" s="17" t="s">
        <v>62</v>
      </c>
      <c r="E31" s="17" t="s">
        <v>63</v>
      </c>
      <c r="F31" s="17" t="s">
        <v>64</v>
      </c>
      <c r="G31" s="7">
        <v>8.14</v>
      </c>
      <c r="H31" s="8">
        <v>22</v>
      </c>
      <c r="I31" s="8">
        <v>24</v>
      </c>
      <c r="J31" s="31">
        <v>3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0.1</v>
      </c>
      <c r="W31" s="12"/>
      <c r="X31" s="11"/>
      <c r="Y31" s="11"/>
      <c r="Z31" s="11"/>
      <c r="AA31" s="11"/>
      <c r="AB31" s="11"/>
      <c r="AC31" s="19">
        <f>SUM(K31:V31,)-X31-AB31+AA31+Y31+Z31+G31*10+H31/I31+J31*0.35</f>
        <v>83.466666666666669</v>
      </c>
    </row>
    <row r="32" spans="1:29" x14ac:dyDescent="0.2">
      <c r="A32" s="15">
        <v>17</v>
      </c>
      <c r="B32" s="34"/>
      <c r="C32" s="34"/>
      <c r="D32" s="34" t="s">
        <v>94</v>
      </c>
      <c r="E32" s="34" t="s">
        <v>95</v>
      </c>
      <c r="F32" s="34" t="s">
        <v>96</v>
      </c>
      <c r="G32" s="37">
        <v>8.0500000000000007</v>
      </c>
      <c r="H32" s="37">
        <v>22</v>
      </c>
      <c r="I32" s="37">
        <v>24</v>
      </c>
      <c r="J32" s="36">
        <v>3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>
        <v>0.5</v>
      </c>
      <c r="W32" s="37"/>
      <c r="X32" s="37"/>
      <c r="Y32" s="37"/>
      <c r="Z32" s="37"/>
      <c r="AA32" s="37"/>
      <c r="AB32" s="37"/>
      <c r="AC32" s="19">
        <f>SUM(K32:V32,)-X32-AB32+AA32+Y32+Z32+G32*10+H32/I32+J32*0.35</f>
        <v>82.966666666666669</v>
      </c>
    </row>
    <row r="33" spans="1:29" x14ac:dyDescent="0.2">
      <c r="A33" s="15">
        <v>18</v>
      </c>
      <c r="B33" s="34"/>
      <c r="C33" s="34"/>
      <c r="D33" s="40" t="s">
        <v>102</v>
      </c>
      <c r="E33" s="40" t="s">
        <v>103</v>
      </c>
      <c r="F33" s="40" t="s">
        <v>104</v>
      </c>
      <c r="G33" s="7">
        <v>8</v>
      </c>
      <c r="H33" s="37">
        <v>44</v>
      </c>
      <c r="I33" s="37">
        <v>47</v>
      </c>
      <c r="J33" s="36">
        <v>5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>
        <v>0.2</v>
      </c>
      <c r="W33" s="37"/>
      <c r="X33" s="37">
        <v>2</v>
      </c>
      <c r="Y33" s="37"/>
      <c r="Z33" s="37"/>
      <c r="AA33" s="37"/>
      <c r="AB33" s="37"/>
      <c r="AC33" s="19">
        <f>SUM(K33:V33,)-X33-AB33+AA33+Y33+Z33+G33*10+H33/I33+J33*0.35</f>
        <v>80.886170212765961</v>
      </c>
    </row>
    <row r="34" spans="1:29" x14ac:dyDescent="0.2">
      <c r="A34" s="15">
        <v>19</v>
      </c>
      <c r="B34" s="28" t="s">
        <v>33</v>
      </c>
      <c r="C34" s="16" t="s">
        <v>27</v>
      </c>
      <c r="D34" s="17" t="s">
        <v>65</v>
      </c>
      <c r="E34" s="17" t="s">
        <v>66</v>
      </c>
      <c r="F34" s="17" t="s">
        <v>67</v>
      </c>
      <c r="G34" s="7">
        <v>7.38</v>
      </c>
      <c r="H34" s="8">
        <v>26</v>
      </c>
      <c r="I34" s="8">
        <v>29</v>
      </c>
      <c r="J34" s="31">
        <v>3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>
        <v>2</v>
      </c>
      <c r="Y34" s="11"/>
      <c r="Z34" s="11"/>
      <c r="AA34" s="11"/>
      <c r="AB34" s="11"/>
      <c r="AC34" s="19">
        <f>SUM(K34:V34,)-X34-AB34+AA34+Y34+Z34+G34*10+H34/I34+J34*0.35</f>
        <v>73.846551724137925</v>
      </c>
    </row>
    <row r="35" spans="1:29" x14ac:dyDescent="0.2">
      <c r="A35" s="15">
        <v>20</v>
      </c>
      <c r="B35" s="28" t="s">
        <v>36</v>
      </c>
      <c r="C35" s="16" t="s">
        <v>35</v>
      </c>
      <c r="D35" s="17" t="s">
        <v>83</v>
      </c>
      <c r="E35" s="17" t="s">
        <v>54</v>
      </c>
      <c r="F35" s="17" t="s">
        <v>73</v>
      </c>
      <c r="G35" s="7">
        <v>7.21</v>
      </c>
      <c r="H35" s="8">
        <v>38</v>
      </c>
      <c r="I35" s="8">
        <v>47</v>
      </c>
      <c r="J35" s="31">
        <v>5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0.1</v>
      </c>
      <c r="W35" s="12"/>
      <c r="X35" s="11">
        <v>2</v>
      </c>
      <c r="Y35" s="11"/>
      <c r="Z35" s="11"/>
      <c r="AA35" s="11"/>
      <c r="AB35" s="11"/>
      <c r="AC35" s="19">
        <f>SUM(K35:V35,)-X35-AB35+AA35+Y35+Z35+G35*10+H35/I35+J35*0.35</f>
        <v>72.758510638297864</v>
      </c>
    </row>
    <row r="36" spans="1:29" x14ac:dyDescent="0.2">
      <c r="A36" s="15">
        <v>21</v>
      </c>
      <c r="B36" s="34"/>
      <c r="C36" s="34"/>
      <c r="D36" s="34" t="s">
        <v>89</v>
      </c>
      <c r="E36" s="34" t="s">
        <v>90</v>
      </c>
      <c r="F36" s="34" t="s">
        <v>79</v>
      </c>
      <c r="G36" s="7">
        <v>7.3</v>
      </c>
      <c r="H36" s="37">
        <v>20</v>
      </c>
      <c r="I36" s="37">
        <v>21</v>
      </c>
      <c r="J36" s="36">
        <v>2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>
        <v>0.1</v>
      </c>
      <c r="W36" s="37"/>
      <c r="X36" s="37">
        <v>2</v>
      </c>
      <c r="Y36" s="37"/>
      <c r="Z36" s="37"/>
      <c r="AA36" s="37"/>
      <c r="AB36" s="37"/>
      <c r="AC36" s="19">
        <f>SUM(K36:V36,)-X36-AB36+AA36+Y36+Z36+G36*10+H36/I36+J36*0.35</f>
        <v>72.752380952380946</v>
      </c>
    </row>
    <row r="37" spans="1:29" x14ac:dyDescent="0.2">
      <c r="A37" s="15">
        <v>22</v>
      </c>
      <c r="B37" s="28" t="s">
        <v>36</v>
      </c>
      <c r="C37" s="16" t="s">
        <v>29</v>
      </c>
      <c r="D37" s="17" t="s">
        <v>91</v>
      </c>
      <c r="E37" s="17" t="s">
        <v>66</v>
      </c>
      <c r="F37" s="17" t="s">
        <v>73</v>
      </c>
      <c r="G37" s="7">
        <v>6.95</v>
      </c>
      <c r="H37" s="8">
        <v>22</v>
      </c>
      <c r="I37" s="8">
        <v>24</v>
      </c>
      <c r="J37" s="31">
        <v>3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0.2</v>
      </c>
      <c r="W37" s="12"/>
      <c r="X37" s="11">
        <v>2</v>
      </c>
      <c r="Y37" s="11"/>
      <c r="Z37" s="11"/>
      <c r="AA37" s="11"/>
      <c r="AB37" s="11"/>
      <c r="AC37" s="19">
        <f>SUM(K37:V37,)-X37-AB37+AA37+Y37+Z37+G37*10+H37/I37+J37*0.35</f>
        <v>69.666666666666671</v>
      </c>
    </row>
    <row r="38" spans="1:29" x14ac:dyDescent="0.2">
      <c r="A38" s="15">
        <v>23</v>
      </c>
      <c r="B38" s="28" t="s">
        <v>32</v>
      </c>
      <c r="C38" s="16">
        <v>3</v>
      </c>
      <c r="D38" s="17" t="s">
        <v>105</v>
      </c>
      <c r="E38" s="17" t="s">
        <v>106</v>
      </c>
      <c r="F38" s="17" t="s">
        <v>107</v>
      </c>
      <c r="G38" s="7">
        <v>7.24</v>
      </c>
      <c r="H38" s="8">
        <v>33</v>
      </c>
      <c r="I38" s="8">
        <v>40</v>
      </c>
      <c r="J38" s="31">
        <v>5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>
        <v>8</v>
      </c>
      <c r="Y38" s="11"/>
      <c r="Z38" s="11"/>
      <c r="AA38" s="11"/>
      <c r="AB38" s="11"/>
      <c r="AC38" s="19">
        <f>SUM(K38:V38,)-X38-AB38+AA38+Y38+Z38+G38*10+H38/I38+J38*0.35</f>
        <v>67.075000000000003</v>
      </c>
    </row>
    <row r="39" spans="1:29" x14ac:dyDescent="0.2">
      <c r="A39" s="15">
        <v>24</v>
      </c>
      <c r="B39" s="28" t="s">
        <v>37</v>
      </c>
      <c r="C39" s="16" t="s">
        <v>35</v>
      </c>
      <c r="D39" s="17" t="s">
        <v>80</v>
      </c>
      <c r="E39" s="17" t="s">
        <v>81</v>
      </c>
      <c r="F39" s="17" t="s">
        <v>82</v>
      </c>
      <c r="G39" s="7">
        <v>6.95</v>
      </c>
      <c r="H39" s="8">
        <v>38</v>
      </c>
      <c r="I39" s="8">
        <v>47</v>
      </c>
      <c r="J39" s="31">
        <v>5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0.2</v>
      </c>
      <c r="W39" s="12"/>
      <c r="X39" s="11">
        <v>8</v>
      </c>
      <c r="Y39" s="11"/>
      <c r="Z39" s="11"/>
      <c r="AA39" s="11"/>
      <c r="AB39" s="11"/>
      <c r="AC39" s="19">
        <f>SUM(K39:V39,)-X39-AB39+AA39+Y39+Z39+G39*10+H39/I39+J39*0.35</f>
        <v>64.258510638297878</v>
      </c>
    </row>
    <row r="40" spans="1:29" x14ac:dyDescent="0.2">
      <c r="A40" s="15">
        <v>25</v>
      </c>
      <c r="B40" s="28" t="s">
        <v>28</v>
      </c>
      <c r="C40" s="16">
        <v>5</v>
      </c>
      <c r="D40" s="17" t="s">
        <v>108</v>
      </c>
      <c r="E40" s="17" t="s">
        <v>52</v>
      </c>
      <c r="F40" s="17" t="s">
        <v>109</v>
      </c>
      <c r="G40" s="7">
        <v>7.43</v>
      </c>
      <c r="H40" s="8">
        <v>44</v>
      </c>
      <c r="I40" s="8">
        <v>47</v>
      </c>
      <c r="J40" s="31">
        <v>5</v>
      </c>
      <c r="K40" s="9"/>
      <c r="L40" s="18"/>
      <c r="M40" s="8"/>
      <c r="N40" s="8"/>
      <c r="O40" s="8">
        <v>2</v>
      </c>
      <c r="P40" s="8"/>
      <c r="Q40" s="8"/>
      <c r="R40" s="8"/>
      <c r="S40" s="8"/>
      <c r="T40" s="8"/>
      <c r="U40" s="8"/>
      <c r="V40" s="13">
        <v>0.2</v>
      </c>
      <c r="W40" s="12"/>
      <c r="X40" s="11">
        <v>15</v>
      </c>
      <c r="Y40" s="11"/>
      <c r="Z40" s="11"/>
      <c r="AA40" s="11"/>
      <c r="AB40" s="11"/>
      <c r="AC40" s="19">
        <f>SUM(K40:V40,)-X40-AB40+AA40+Y40+Z40+G40*10+H40/I40+J40*0.35</f>
        <v>64.186170212765958</v>
      </c>
    </row>
    <row r="41" spans="1:29" x14ac:dyDescent="0.2">
      <c r="J41"/>
    </row>
    <row r="42" spans="1:29" x14ac:dyDescent="0.2">
      <c r="J42"/>
      <c r="T42" t="s">
        <v>43</v>
      </c>
    </row>
    <row r="43" spans="1:29" x14ac:dyDescent="0.2">
      <c r="J43"/>
      <c r="T43" t="s">
        <v>44</v>
      </c>
    </row>
    <row r="44" spans="1:29" x14ac:dyDescent="0.2">
      <c r="J44"/>
      <c r="T44" s="39" t="s">
        <v>45</v>
      </c>
    </row>
    <row r="45" spans="1:29" x14ac:dyDescent="0.2">
      <c r="J45"/>
      <c r="T45" t="s">
        <v>46</v>
      </c>
      <c r="X45" s="38"/>
      <c r="Y45" s="38"/>
      <c r="Z45" s="38"/>
      <c r="AA45" s="38"/>
    </row>
    <row r="46" spans="1:29" x14ac:dyDescent="0.2">
      <c r="J46"/>
    </row>
    <row r="47" spans="1:29" x14ac:dyDescent="0.2">
      <c r="J47"/>
    </row>
    <row r="48" spans="1:29" x14ac:dyDescent="0.2">
      <c r="J48"/>
    </row>
    <row r="49" spans="10:10" x14ac:dyDescent="0.2">
      <c r="J49"/>
    </row>
    <row r="50" spans="10:10" x14ac:dyDescent="0.2">
      <c r="J50"/>
    </row>
    <row r="51" spans="10:10" x14ac:dyDescent="0.2">
      <c r="J51"/>
    </row>
  </sheetData>
  <sheetProtection insertRows="0" deleteRows="0" selectLockedCells="1" sort="0"/>
  <sortState xmlns:xlrd2="http://schemas.microsoft.com/office/spreadsheetml/2017/richdata2" ref="A16:AC40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2023-10-24T09:52:30Z</cp:lastPrinted>
  <dcterms:created xsi:type="dcterms:W3CDTF">2009-10-02T12:02:05Z</dcterms:created>
  <dcterms:modified xsi:type="dcterms:W3CDTF">2023-10-24T09:52:38Z</dcterms:modified>
</cp:coreProperties>
</file>