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zvanicni stariji 23-24\"/>
    </mc:Choice>
  </mc:AlternateContent>
  <xr:revisionPtr revIDLastSave="0" documentId="8_{B4B9FC45-A8C2-4AE3-BD78-081F2DFCC25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Sheet1!$15:$15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4" i="1" l="1"/>
  <c r="AC30" i="1" l="1"/>
  <c r="AC23" i="1"/>
  <c r="AC38" i="1"/>
  <c r="AC27" i="1" l="1"/>
  <c r="AC32" i="1"/>
  <c r="AC25" i="1"/>
  <c r="AC29" i="1"/>
  <c r="AC16" i="1"/>
  <c r="AC31" i="1"/>
  <c r="AC35" i="1"/>
  <c r="AC34" i="1" l="1"/>
  <c r="AC37" i="1"/>
  <c r="AC19" i="1"/>
  <c r="AC17" i="1"/>
  <c r="AC18" i="1"/>
  <c r="AC33" i="1"/>
  <c r="AC39" i="1"/>
  <c r="AC21" i="1"/>
  <c r="AC36" i="1"/>
  <c r="AC28" i="1"/>
  <c r="AC20" i="1"/>
  <c r="AC22" i="1"/>
  <c r="AC26" i="1"/>
</calcChain>
</file>

<file path=xl/sharedStrings.xml><?xml version="1.0" encoding="utf-8"?>
<sst xmlns="http://schemas.openxmlformats.org/spreadsheetml/2006/main" count="137" uniqueCount="111">
  <si>
    <t>Р.бр.</t>
  </si>
  <si>
    <t>Презиме</t>
  </si>
  <si>
    <t>Име једног
родитеља</t>
  </si>
  <si>
    <t>Име</t>
  </si>
  <si>
    <t>Студент без оба родитеља</t>
  </si>
  <si>
    <t>Студент без једног родитеља</t>
  </si>
  <si>
    <t>Студент палог и несталог борца ВРС</t>
  </si>
  <si>
    <t>Ст. РВИ ВРС или ст. цив. жртве рата I до V кат.</t>
  </si>
  <si>
    <t>Социјална помоћ</t>
  </si>
  <si>
    <t>Бодови на основу броја студената из породице</t>
  </si>
  <si>
    <t xml:space="preserve">Удаљеност општине </t>
  </si>
  <si>
    <t>УКУПНО</t>
  </si>
  <si>
    <t>Просјечна оцјена</t>
  </si>
  <si>
    <t>Бр. положених испита</t>
  </si>
  <si>
    <t>Година студија</t>
  </si>
  <si>
    <t>Ст. РВИ ВРС или ст. цив. жртве рата VI до X к.</t>
  </si>
  <si>
    <t xml:space="preserve"> Успјех током студија</t>
  </si>
  <si>
    <t>Број обнова</t>
  </si>
  <si>
    <t>Студент са инвалидитетом</t>
  </si>
  <si>
    <t xml:space="preserve">Бр. одслушаних испита </t>
  </si>
  <si>
    <t>Уступање кревета</t>
  </si>
  <si>
    <t>Незапосленост оба родитеља</t>
  </si>
  <si>
    <t>Незапосленост једног родитеља</t>
  </si>
  <si>
    <t>Студенти из вишечланих породица (4 и више)</t>
  </si>
  <si>
    <t>Број протокола</t>
  </si>
  <si>
    <t>Факс</t>
  </si>
  <si>
    <t>1/19</t>
  </si>
  <si>
    <t>2А</t>
  </si>
  <si>
    <t>6/19</t>
  </si>
  <si>
    <t>2Б</t>
  </si>
  <si>
    <t>5/19</t>
  </si>
  <si>
    <t>4/19</t>
  </si>
  <si>
    <t>3/19</t>
  </si>
  <si>
    <t>2/19</t>
  </si>
  <si>
    <t>4А</t>
  </si>
  <si>
    <t>4Б</t>
  </si>
  <si>
    <t>7/19</t>
  </si>
  <si>
    <t>12/19</t>
  </si>
  <si>
    <t>11/19</t>
  </si>
  <si>
    <t>23/19</t>
  </si>
  <si>
    <t>Дијете РВИ ВРС или цив. жр. рата I до VI кат.</t>
  </si>
  <si>
    <t>11/20</t>
  </si>
  <si>
    <t>Предсједник Kомисије за</t>
  </si>
  <si>
    <t>спровођење конкурса</t>
  </si>
  <si>
    <t>Јово Станић</t>
  </si>
  <si>
    <t>______________________</t>
  </si>
  <si>
    <t>РАЈКОВИЋ</t>
  </si>
  <si>
    <t>ВЛАДИМИР</t>
  </si>
  <si>
    <t>МИЛАНА</t>
  </si>
  <si>
    <t>НИКОЛИЋ</t>
  </si>
  <si>
    <t>РАДИНКО</t>
  </si>
  <si>
    <t>ИВИЦА</t>
  </si>
  <si>
    <t>МАНДИЋ</t>
  </si>
  <si>
    <t>МИЛОРАД</t>
  </si>
  <si>
    <t>БРАНКО</t>
  </si>
  <si>
    <t>ШУШКИЋ</t>
  </si>
  <si>
    <t>ИСМЕТ</t>
  </si>
  <si>
    <t>АЛДИН</t>
  </si>
  <si>
    <t>ПОПОВИЋ</t>
  </si>
  <si>
    <t>СИНИША</t>
  </si>
  <si>
    <t>МИЛИЦА</t>
  </si>
  <si>
    <t>БОШЊАК</t>
  </si>
  <si>
    <t>ПЕТКО</t>
  </si>
  <si>
    <t>МИТАР</t>
  </si>
  <si>
    <t>ВУКОВИЋ</t>
  </si>
  <si>
    <t>МИРО</t>
  </si>
  <si>
    <t>НЕМАЊА</t>
  </si>
  <si>
    <t>ГРУБИША</t>
  </si>
  <si>
    <t>СЛАВКО</t>
  </si>
  <si>
    <t>ДАЈАНА</t>
  </si>
  <si>
    <t>САВИЋ</t>
  </si>
  <si>
    <t>ЉУБОМИР</t>
  </si>
  <si>
    <t>НИКОЛА</t>
  </si>
  <si>
    <t>БАЊАЦ</t>
  </si>
  <si>
    <t>РАДЕНКО</t>
  </si>
  <si>
    <t>ДРАГАН</t>
  </si>
  <si>
    <t xml:space="preserve">МИЋАНОВИЋ </t>
  </si>
  <si>
    <t>РАДОЈЕ</t>
  </si>
  <si>
    <t>ДЕЈАН</t>
  </si>
  <si>
    <t>ВРАЊЕШ</t>
  </si>
  <si>
    <t>РАЈКО</t>
  </si>
  <si>
    <t>МАРКО</t>
  </si>
  <si>
    <t>ПРОЛЕ</t>
  </si>
  <si>
    <t>СТАРЧЕВИЋ</t>
  </si>
  <si>
    <t>ЖЕЉКО</t>
  </si>
  <si>
    <t>МАЈА</t>
  </si>
  <si>
    <t>КЉУЧЕВИЋ</t>
  </si>
  <si>
    <t>ДРАГИША</t>
  </si>
  <si>
    <t>ЂУКАРИЋ</t>
  </si>
  <si>
    <t>КРСТИЋ</t>
  </si>
  <si>
    <t>ЖЕЉАНА</t>
  </si>
  <si>
    <t>ВОЈНОВИЋ</t>
  </si>
  <si>
    <t>РАДОМИР</t>
  </si>
  <si>
    <t>АНЂЕЛА</t>
  </si>
  <si>
    <t>ЕРЕМИЈА</t>
  </si>
  <si>
    <t>НЕЂЕЉКО</t>
  </si>
  <si>
    <t>МАРИЈАНА</t>
  </si>
  <si>
    <t>ДМИТРОВИЋ</t>
  </si>
  <si>
    <t>СВЕТОЗАР</t>
  </si>
  <si>
    <t>САБЉИЋ</t>
  </si>
  <si>
    <t>ВУКАШИН</t>
  </si>
  <si>
    <t>ТАТЈАНА</t>
  </si>
  <si>
    <t>МАЛИНОВИЋ</t>
  </si>
  <si>
    <t>РАДЕ</t>
  </si>
  <si>
    <t>СТЕФАН</t>
  </si>
  <si>
    <t>ДЕЉАК</t>
  </si>
  <si>
    <t>ФРАНЦИСКА</t>
  </si>
  <si>
    <t>ЈАЊИЋ</t>
  </si>
  <si>
    <t>МИЛОМИР</t>
  </si>
  <si>
    <t>РЕПУБЛИКА СРПСКА
ЈУ СТУДЕНТСКИ ЦЕНТАР
''НИКОЛА ТЕСЛА''
БАЊА ЛУКА
www.scnikolatesla.com
Дана, 02.11.2023. год.</t>
  </si>
  <si>
    <t>ЗВАНИЧНА РАНГ ЛИСТА ЗА СТУДЕНТЕ ШУМАРСКОГ ФАКУЛТЕТА, ВИШИХ ГОДИНА СТУДИЈА
КОЈИ КОНКУРИШУ ЗА СМЈЕШТАЈ У АКАДЕМСКОЈ 2023/24.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</si>
</sst>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1" fontId="0" fillId="0" borderId="2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0" fillId="5" borderId="2" xfId="0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/>
    <xf numFmtId="2" fontId="0" fillId="5" borderId="2" xfId="0" applyNumberForma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5" fillId="5" borderId="3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5" borderId="2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0" fillId="0" borderId="2" xfId="0" applyBorder="1"/>
    <xf numFmtId="0" fontId="0" fillId="0" borderId="2" xfId="0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2" xfId="0" applyFont="1" applyBorder="1"/>
    <xf numFmtId="0" fontId="5" fillId="0" borderId="3" xfId="0" applyFont="1" applyFill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0"/>
  <sheetViews>
    <sheetView tabSelected="1" zoomScale="110" zoomScaleNormal="110" zoomScalePageLayoutView="98" workbookViewId="0">
      <selection activeCell="A16" sqref="A16:A39"/>
    </sheetView>
  </sheetViews>
  <sheetFormatPr defaultRowHeight="12.75" x14ac:dyDescent="0.2"/>
  <cols>
    <col min="1" max="1" width="4.7109375" customWidth="1"/>
    <col min="2" max="2" width="5.42578125" hidden="1" customWidth="1"/>
    <col min="3" max="3" width="3.28515625" hidden="1" customWidth="1"/>
    <col min="4" max="4" width="16.7109375" customWidth="1"/>
    <col min="5" max="5" width="14" customWidth="1"/>
    <col min="6" max="6" width="14.140625" customWidth="1"/>
    <col min="7" max="7" width="6.28515625" customWidth="1"/>
    <col min="8" max="8" width="3.28515625" bestFit="1" customWidth="1"/>
    <col min="9" max="9" width="4" bestFit="1" customWidth="1"/>
    <col min="10" max="10" width="3.85546875" style="30" customWidth="1"/>
    <col min="11" max="11" width="3.5703125" hidden="1" customWidth="1"/>
    <col min="12" max="12" width="6.85546875" hidden="1" customWidth="1"/>
    <col min="13" max="13" width="3.28515625" bestFit="1" customWidth="1"/>
    <col min="14" max="14" width="4.140625" hidden="1" customWidth="1"/>
    <col min="15" max="15" width="3.42578125" bestFit="1" customWidth="1"/>
    <col min="16" max="16" width="4.28515625" hidden="1" customWidth="1"/>
    <col min="17" max="17" width="4.140625" hidden="1" customWidth="1"/>
    <col min="18" max="18" width="2.85546875" hidden="1" customWidth="1"/>
    <col min="19" max="19" width="4.85546875" customWidth="1"/>
    <col min="20" max="20" width="2.5703125" customWidth="1"/>
    <col min="21" max="21" width="4.85546875" customWidth="1"/>
    <col min="22" max="22" width="3.85546875" customWidth="1"/>
    <col min="23" max="23" width="2.85546875" hidden="1" customWidth="1"/>
    <col min="24" max="24" width="2.85546875" customWidth="1"/>
    <col min="25" max="25" width="3" customWidth="1"/>
    <col min="26" max="26" width="2.5703125" hidden="1" customWidth="1"/>
    <col min="27" max="27" width="3.7109375" customWidth="1"/>
    <col min="28" max="28" width="3.28515625" customWidth="1"/>
    <col min="29" max="29" width="7" bestFit="1" customWidth="1"/>
  </cols>
  <sheetData>
    <row r="1" spans="1:29" ht="12.75" customHeight="1" x14ac:dyDescent="0.2">
      <c r="A1" s="42" t="s">
        <v>109</v>
      </c>
      <c r="B1" s="42"/>
      <c r="C1" s="43"/>
      <c r="D1" s="43"/>
      <c r="E1" s="43"/>
    </row>
    <row r="2" spans="1:29" ht="12.75" customHeight="1" x14ac:dyDescent="0.2">
      <c r="A2" s="43"/>
      <c r="B2" s="43"/>
      <c r="C2" s="43"/>
      <c r="D2" s="43"/>
      <c r="E2" s="43"/>
    </row>
    <row r="3" spans="1:29" ht="12.75" customHeight="1" x14ac:dyDescent="0.2">
      <c r="A3" s="43"/>
      <c r="B3" s="43"/>
      <c r="C3" s="43"/>
      <c r="D3" s="43"/>
      <c r="E3" s="43"/>
    </row>
    <row r="4" spans="1:29" ht="12.75" customHeight="1" x14ac:dyDescent="0.2">
      <c r="A4" s="43"/>
      <c r="B4" s="43"/>
      <c r="C4" s="43"/>
      <c r="D4" s="43"/>
      <c r="E4" s="43"/>
    </row>
    <row r="5" spans="1:29" ht="12.75" customHeight="1" x14ac:dyDescent="0.2">
      <c r="A5" s="43"/>
      <c r="B5" s="43"/>
      <c r="C5" s="43"/>
      <c r="D5" s="43"/>
      <c r="E5" s="43"/>
    </row>
    <row r="6" spans="1:29" x14ac:dyDescent="0.2">
      <c r="A6" s="44"/>
      <c r="B6" s="44"/>
      <c r="C6" s="44"/>
      <c r="D6" s="44"/>
      <c r="E6" s="44"/>
    </row>
    <row r="7" spans="1:29" ht="18.75" customHeight="1" x14ac:dyDescent="0.2">
      <c r="A7" s="44"/>
      <c r="B7" s="44"/>
      <c r="C7" s="44"/>
      <c r="D7" s="44"/>
      <c r="E7" s="44"/>
    </row>
    <row r="8" spans="1:29" ht="18.75" customHeight="1" x14ac:dyDescent="0.2">
      <c r="A8" s="1"/>
      <c r="B8" s="27"/>
      <c r="C8" s="1"/>
      <c r="D8" s="1"/>
      <c r="E8" s="1"/>
    </row>
    <row r="9" spans="1:29" x14ac:dyDescent="0.2">
      <c r="A9" s="1"/>
      <c r="B9" s="27"/>
      <c r="C9" s="45"/>
      <c r="D9" s="45"/>
      <c r="E9" s="45"/>
    </row>
    <row r="10" spans="1:29" ht="17.25" customHeight="1" x14ac:dyDescent="0.2">
      <c r="C10" s="46" t="s">
        <v>110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29" ht="17.25" customHeight="1" x14ac:dyDescent="0.2">
      <c r="C11" s="46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29" ht="17.25" customHeight="1" x14ac:dyDescent="0.2">
      <c r="C12" s="46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1:29" ht="14.25" customHeight="1" x14ac:dyDescent="0.2"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</row>
    <row r="14" spans="1:29" ht="1.5" customHeight="1" thickBot="1" x14ac:dyDescent="0.25"/>
    <row r="15" spans="1:29" ht="159.75" customHeight="1" x14ac:dyDescent="0.2">
      <c r="A15" s="2" t="s">
        <v>0</v>
      </c>
      <c r="B15" s="2" t="s">
        <v>24</v>
      </c>
      <c r="C15" s="2" t="s">
        <v>25</v>
      </c>
      <c r="D15" s="3" t="s">
        <v>1</v>
      </c>
      <c r="E15" s="3" t="s">
        <v>2</v>
      </c>
      <c r="F15" s="3" t="s">
        <v>3</v>
      </c>
      <c r="G15" s="2" t="s">
        <v>12</v>
      </c>
      <c r="H15" s="2" t="s">
        <v>13</v>
      </c>
      <c r="I15" s="2" t="s">
        <v>19</v>
      </c>
      <c r="J15" s="5" t="s">
        <v>14</v>
      </c>
      <c r="K15" s="4" t="s">
        <v>14</v>
      </c>
      <c r="L15" s="5" t="s">
        <v>16</v>
      </c>
      <c r="M15" s="2" t="s">
        <v>4</v>
      </c>
      <c r="N15" s="2" t="s">
        <v>6</v>
      </c>
      <c r="O15" s="2" t="s">
        <v>5</v>
      </c>
      <c r="P15" s="2" t="s">
        <v>7</v>
      </c>
      <c r="Q15" s="2" t="s">
        <v>15</v>
      </c>
      <c r="R15" s="2" t="s">
        <v>18</v>
      </c>
      <c r="S15" s="2" t="s">
        <v>40</v>
      </c>
      <c r="T15" s="2" t="s">
        <v>8</v>
      </c>
      <c r="U15" s="2" t="s">
        <v>9</v>
      </c>
      <c r="V15" s="5" t="s">
        <v>10</v>
      </c>
      <c r="W15" s="10" t="s">
        <v>17</v>
      </c>
      <c r="X15" s="5" t="s">
        <v>17</v>
      </c>
      <c r="Y15" s="5" t="s">
        <v>21</v>
      </c>
      <c r="Z15" s="14" t="s">
        <v>22</v>
      </c>
      <c r="AA15" s="14" t="s">
        <v>23</v>
      </c>
      <c r="AB15" s="5" t="s">
        <v>20</v>
      </c>
      <c r="AC15" s="6" t="s">
        <v>11</v>
      </c>
    </row>
    <row r="16" spans="1:29" x14ac:dyDescent="0.2">
      <c r="A16" s="15">
        <v>1</v>
      </c>
      <c r="B16" s="34"/>
      <c r="C16" s="34"/>
      <c r="D16" s="34" t="s">
        <v>52</v>
      </c>
      <c r="E16" s="34" t="s">
        <v>53</v>
      </c>
      <c r="F16" s="34" t="s">
        <v>54</v>
      </c>
      <c r="G16" s="7">
        <v>9.73</v>
      </c>
      <c r="H16" s="37">
        <v>11</v>
      </c>
      <c r="I16" s="37">
        <v>12</v>
      </c>
      <c r="J16" s="36">
        <v>2</v>
      </c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>
        <v>0.1</v>
      </c>
      <c r="W16" s="37"/>
      <c r="X16" s="37"/>
      <c r="Y16" s="37"/>
      <c r="Z16" s="37"/>
      <c r="AA16" s="37"/>
      <c r="AB16" s="37"/>
      <c r="AC16" s="19">
        <f>SUM(K16:V16,)-X16-AB16+AA16+Y16+Z16+G16*10+H16/I16+J16*0.35</f>
        <v>99.01666666666668</v>
      </c>
    </row>
    <row r="17" spans="1:29" x14ac:dyDescent="0.2">
      <c r="A17" s="15">
        <v>2</v>
      </c>
      <c r="B17" s="28" t="s">
        <v>32</v>
      </c>
      <c r="C17" s="16" t="s">
        <v>27</v>
      </c>
      <c r="D17" s="17" t="s">
        <v>76</v>
      </c>
      <c r="E17" s="17" t="s">
        <v>77</v>
      </c>
      <c r="F17" s="17" t="s">
        <v>78</v>
      </c>
      <c r="G17" s="7">
        <v>9.17</v>
      </c>
      <c r="H17" s="8">
        <v>12</v>
      </c>
      <c r="I17" s="8">
        <v>12</v>
      </c>
      <c r="J17" s="31">
        <v>2</v>
      </c>
      <c r="K17" s="9"/>
      <c r="L17" s="18"/>
      <c r="M17" s="8"/>
      <c r="N17" s="8"/>
      <c r="O17" s="8">
        <v>2</v>
      </c>
      <c r="P17" s="8"/>
      <c r="Q17" s="8"/>
      <c r="R17" s="8"/>
      <c r="S17" s="8"/>
      <c r="T17" s="8"/>
      <c r="U17" s="8"/>
      <c r="V17" s="13">
        <v>0.2</v>
      </c>
      <c r="W17" s="12"/>
      <c r="X17" s="11"/>
      <c r="Y17" s="11"/>
      <c r="Z17" s="11"/>
      <c r="AA17" s="11"/>
      <c r="AB17" s="11"/>
      <c r="AC17" s="19">
        <f>SUM(K17:V17,)-X17-AB17+AA17+Y17+Z17+G17*10+H17/I17+J17*0.35</f>
        <v>95.600000000000009</v>
      </c>
    </row>
    <row r="18" spans="1:29" x14ac:dyDescent="0.2">
      <c r="A18" s="15">
        <v>3</v>
      </c>
      <c r="B18" s="28" t="s">
        <v>31</v>
      </c>
      <c r="C18" s="16" t="s">
        <v>29</v>
      </c>
      <c r="D18" s="17" t="s">
        <v>49</v>
      </c>
      <c r="E18" s="17" t="s">
        <v>50</v>
      </c>
      <c r="F18" s="17" t="s">
        <v>51</v>
      </c>
      <c r="G18" s="7">
        <v>9.33</v>
      </c>
      <c r="H18" s="8">
        <v>12</v>
      </c>
      <c r="I18" s="8">
        <v>12</v>
      </c>
      <c r="J18" s="31">
        <v>2</v>
      </c>
      <c r="K18" s="9"/>
      <c r="L18" s="18"/>
      <c r="M18" s="8"/>
      <c r="N18" s="8"/>
      <c r="O18" s="8"/>
      <c r="P18" s="8"/>
      <c r="Q18" s="8"/>
      <c r="R18" s="8"/>
      <c r="S18" s="8"/>
      <c r="T18" s="8"/>
      <c r="U18" s="8"/>
      <c r="V18" s="13">
        <v>0.2</v>
      </c>
      <c r="W18" s="12"/>
      <c r="X18" s="11"/>
      <c r="Y18" s="11"/>
      <c r="Z18" s="11"/>
      <c r="AA18" s="11"/>
      <c r="AB18" s="11"/>
      <c r="AC18" s="19">
        <f>SUM(K18:V18,)-X18-AB18+AA18+Y18+Z18+G18*10+H18/I18+J18*0.35</f>
        <v>95.2</v>
      </c>
    </row>
    <row r="19" spans="1:29" x14ac:dyDescent="0.2">
      <c r="A19" s="15">
        <v>4</v>
      </c>
      <c r="B19" s="28" t="s">
        <v>26</v>
      </c>
      <c r="C19" s="16" t="s">
        <v>34</v>
      </c>
      <c r="D19" s="17" t="s">
        <v>46</v>
      </c>
      <c r="E19" s="17" t="s">
        <v>47</v>
      </c>
      <c r="F19" s="17" t="s">
        <v>48</v>
      </c>
      <c r="G19" s="7">
        <v>8.73</v>
      </c>
      <c r="H19" s="8">
        <v>11</v>
      </c>
      <c r="I19" s="8">
        <v>12</v>
      </c>
      <c r="J19" s="31">
        <v>2</v>
      </c>
      <c r="K19" s="9"/>
      <c r="L19" s="18"/>
      <c r="M19" s="8"/>
      <c r="N19" s="8"/>
      <c r="O19" s="8">
        <v>2</v>
      </c>
      <c r="P19" s="8"/>
      <c r="Q19" s="8"/>
      <c r="R19" s="8"/>
      <c r="S19" s="8"/>
      <c r="T19" s="8"/>
      <c r="U19" s="8"/>
      <c r="V19" s="13">
        <v>0.1</v>
      </c>
      <c r="W19" s="12"/>
      <c r="X19" s="11"/>
      <c r="Y19" s="11"/>
      <c r="Z19" s="11"/>
      <c r="AA19" s="11">
        <v>3</v>
      </c>
      <c r="AB19" s="11"/>
      <c r="AC19" s="19">
        <f>SUM(K19:V19,)-X19-AB19+AA19+Y19+Z19+G19*10+H19/I19+J19*0.35</f>
        <v>94.01666666666668</v>
      </c>
    </row>
    <row r="20" spans="1:29" x14ac:dyDescent="0.2">
      <c r="A20" s="15">
        <v>5</v>
      </c>
      <c r="B20" s="28" t="s">
        <v>39</v>
      </c>
      <c r="C20" s="16" t="s">
        <v>29</v>
      </c>
      <c r="D20" s="17" t="s">
        <v>70</v>
      </c>
      <c r="E20" s="17" t="s">
        <v>71</v>
      </c>
      <c r="F20" s="17" t="s">
        <v>72</v>
      </c>
      <c r="G20" s="7">
        <v>9.0399999999999991</v>
      </c>
      <c r="H20" s="8">
        <v>23</v>
      </c>
      <c r="I20" s="8">
        <v>24</v>
      </c>
      <c r="J20" s="31">
        <v>3</v>
      </c>
      <c r="K20" s="9"/>
      <c r="L20" s="18"/>
      <c r="M20" s="8"/>
      <c r="N20" s="8"/>
      <c r="O20" s="8"/>
      <c r="P20" s="8"/>
      <c r="Q20" s="8"/>
      <c r="R20" s="8"/>
      <c r="S20" s="8"/>
      <c r="T20" s="8"/>
      <c r="U20" s="8"/>
      <c r="V20" s="13">
        <v>0.5</v>
      </c>
      <c r="W20" s="12"/>
      <c r="X20" s="11"/>
      <c r="Y20" s="11"/>
      <c r="Z20" s="11"/>
      <c r="AA20" s="11"/>
      <c r="AB20" s="11"/>
      <c r="AC20" s="19">
        <f>SUM(K20:V20,)-X20-AB20+AA20+Y20+Z20+G20*10+H20/I20+J20*0.35</f>
        <v>92.908333333333317</v>
      </c>
    </row>
    <row r="21" spans="1:29" x14ac:dyDescent="0.2">
      <c r="A21" s="15">
        <v>6</v>
      </c>
      <c r="B21" s="28" t="s">
        <v>31</v>
      </c>
      <c r="C21" s="16">
        <v>3</v>
      </c>
      <c r="D21" s="17" t="s">
        <v>89</v>
      </c>
      <c r="E21" s="17" t="s">
        <v>75</v>
      </c>
      <c r="F21" s="17" t="s">
        <v>90</v>
      </c>
      <c r="G21" s="7">
        <v>8.8800000000000008</v>
      </c>
      <c r="H21" s="8">
        <v>41</v>
      </c>
      <c r="I21" s="8">
        <v>44</v>
      </c>
      <c r="J21" s="31">
        <v>5</v>
      </c>
      <c r="K21" s="9"/>
      <c r="L21" s="18"/>
      <c r="M21" s="8"/>
      <c r="N21" s="8"/>
      <c r="O21" s="8"/>
      <c r="P21" s="8"/>
      <c r="Q21" s="8"/>
      <c r="R21" s="8"/>
      <c r="S21" s="8"/>
      <c r="T21" s="8"/>
      <c r="U21" s="8"/>
      <c r="V21" s="13">
        <v>0.5</v>
      </c>
      <c r="W21" s="12"/>
      <c r="X21" s="11"/>
      <c r="Y21" s="11"/>
      <c r="Z21" s="11"/>
      <c r="AA21" s="11"/>
      <c r="AB21" s="11"/>
      <c r="AC21" s="19">
        <f>SUM(K21:V21,)-X21-AB21+AA21+Y21+Z21+G21*10+H21/I21+J21*0.35</f>
        <v>91.981818181818198</v>
      </c>
    </row>
    <row r="22" spans="1:29" x14ac:dyDescent="0.2">
      <c r="A22" s="15">
        <v>7</v>
      </c>
      <c r="B22" s="29" t="s">
        <v>30</v>
      </c>
      <c r="C22" s="20">
        <v>5</v>
      </c>
      <c r="D22" s="41" t="s">
        <v>73</v>
      </c>
      <c r="E22" s="41" t="s">
        <v>74</v>
      </c>
      <c r="F22" s="41" t="s">
        <v>75</v>
      </c>
      <c r="G22" s="21">
        <v>8.65</v>
      </c>
      <c r="H22" s="22">
        <v>34</v>
      </c>
      <c r="I22" s="22">
        <v>36</v>
      </c>
      <c r="J22" s="32">
        <v>4</v>
      </c>
      <c r="K22" s="23"/>
      <c r="L22" s="18"/>
      <c r="M22" s="22"/>
      <c r="N22" s="22"/>
      <c r="O22" s="22"/>
      <c r="P22" s="22"/>
      <c r="Q22" s="22"/>
      <c r="R22" s="22"/>
      <c r="S22" s="22"/>
      <c r="T22" s="22"/>
      <c r="U22" s="22"/>
      <c r="V22" s="24">
        <v>0.2</v>
      </c>
      <c r="W22" s="25"/>
      <c r="X22" s="26"/>
      <c r="Y22" s="26"/>
      <c r="Z22" s="26"/>
      <c r="AA22" s="26"/>
      <c r="AB22" s="26"/>
      <c r="AC22" s="19">
        <f>SUM(K22:V22,)-X22-AB22+AA22+Y22+Z22+G22*10+H22/I22+J22*0.35</f>
        <v>89.044444444444451</v>
      </c>
    </row>
    <row r="23" spans="1:29" x14ac:dyDescent="0.2">
      <c r="A23" s="15">
        <v>8</v>
      </c>
      <c r="B23" s="28" t="s">
        <v>28</v>
      </c>
      <c r="C23" s="16" t="s">
        <v>35</v>
      </c>
      <c r="D23" s="17" t="s">
        <v>67</v>
      </c>
      <c r="E23" s="17" t="s">
        <v>68</v>
      </c>
      <c r="F23" s="17" t="s">
        <v>69</v>
      </c>
      <c r="G23" s="7">
        <v>8.6</v>
      </c>
      <c r="H23" s="8">
        <v>10</v>
      </c>
      <c r="I23" s="8">
        <v>12</v>
      </c>
      <c r="J23" s="31">
        <v>2</v>
      </c>
      <c r="K23" s="9"/>
      <c r="L23" s="18"/>
      <c r="M23" s="8"/>
      <c r="N23" s="8"/>
      <c r="O23" s="8"/>
      <c r="P23" s="8"/>
      <c r="Q23" s="8"/>
      <c r="R23" s="8"/>
      <c r="S23" s="8"/>
      <c r="T23" s="8"/>
      <c r="U23" s="8"/>
      <c r="V23" s="13">
        <v>0.2</v>
      </c>
      <c r="W23" s="12"/>
      <c r="X23" s="11"/>
      <c r="Y23" s="11"/>
      <c r="Z23" s="11"/>
      <c r="AA23" s="11"/>
      <c r="AB23" s="11"/>
      <c r="AC23" s="19">
        <f>SUM(K23:V23,)-X23-AB23+AA23+Y23+Z23+G23*10+H23/I23+J23*0.35</f>
        <v>87.733333333333334</v>
      </c>
    </row>
    <row r="24" spans="1:29" x14ac:dyDescent="0.2">
      <c r="A24" s="15">
        <v>9</v>
      </c>
      <c r="B24" s="28" t="s">
        <v>41</v>
      </c>
      <c r="C24" s="16" t="s">
        <v>34</v>
      </c>
      <c r="D24" s="17" t="s">
        <v>97</v>
      </c>
      <c r="E24" s="17" t="s">
        <v>53</v>
      </c>
      <c r="F24" s="17" t="s">
        <v>98</v>
      </c>
      <c r="G24" s="7">
        <v>8.1999999999999993</v>
      </c>
      <c r="H24" s="8">
        <v>10</v>
      </c>
      <c r="I24" s="8">
        <v>12</v>
      </c>
      <c r="J24" s="31">
        <v>2</v>
      </c>
      <c r="K24" s="9"/>
      <c r="L24" s="18"/>
      <c r="M24" s="8"/>
      <c r="N24" s="8"/>
      <c r="O24" s="8"/>
      <c r="P24" s="8"/>
      <c r="Q24" s="8"/>
      <c r="R24" s="8"/>
      <c r="S24" s="8"/>
      <c r="T24" s="8"/>
      <c r="U24" s="8"/>
      <c r="V24" s="13">
        <v>0.1</v>
      </c>
      <c r="W24" s="12"/>
      <c r="X24" s="11"/>
      <c r="Y24" s="11"/>
      <c r="Z24" s="11"/>
      <c r="AA24" s="11">
        <v>3</v>
      </c>
      <c r="AB24" s="11"/>
      <c r="AC24" s="19">
        <f>SUM(K24:V24,)-X24-AB24+AA24+Y24+Z24+G24*10+H24/I24+J24*0.35</f>
        <v>86.633333333333326</v>
      </c>
    </row>
    <row r="25" spans="1:29" x14ac:dyDescent="0.2">
      <c r="A25" s="15">
        <v>10</v>
      </c>
      <c r="B25" s="34"/>
      <c r="C25" s="34"/>
      <c r="D25" s="34" t="s">
        <v>83</v>
      </c>
      <c r="E25" s="34" t="s">
        <v>84</v>
      </c>
      <c r="F25" s="34" t="s">
        <v>85</v>
      </c>
      <c r="G25" s="37">
        <v>8.1300000000000008</v>
      </c>
      <c r="H25" s="37">
        <v>23</v>
      </c>
      <c r="I25" s="37">
        <v>24</v>
      </c>
      <c r="J25" s="36">
        <v>3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>
        <v>0.1</v>
      </c>
      <c r="W25" s="37"/>
      <c r="X25" s="37"/>
      <c r="Y25" s="37"/>
      <c r="Z25" s="37"/>
      <c r="AA25" s="37">
        <v>3</v>
      </c>
      <c r="AB25" s="37"/>
      <c r="AC25" s="19">
        <f>SUM(K25:V25,)-X25-AB25+AA25+Y25+Z25+G25*10+H25/I25+J25*0.35</f>
        <v>86.408333333333331</v>
      </c>
    </row>
    <row r="26" spans="1:29" x14ac:dyDescent="0.2">
      <c r="A26" s="15">
        <v>11</v>
      </c>
      <c r="B26" s="28" t="s">
        <v>38</v>
      </c>
      <c r="C26" s="16" t="s">
        <v>34</v>
      </c>
      <c r="D26" s="17" t="s">
        <v>94</v>
      </c>
      <c r="E26" s="17" t="s">
        <v>95</v>
      </c>
      <c r="F26" s="17" t="s">
        <v>96</v>
      </c>
      <c r="G26" s="7">
        <v>8.1</v>
      </c>
      <c r="H26" s="8">
        <v>10</v>
      </c>
      <c r="I26" s="8">
        <v>12</v>
      </c>
      <c r="J26" s="31">
        <v>2</v>
      </c>
      <c r="K26" s="9"/>
      <c r="L26" s="18"/>
      <c r="M26" s="8"/>
      <c r="N26" s="8"/>
      <c r="O26" s="8"/>
      <c r="P26" s="8"/>
      <c r="Q26" s="8"/>
      <c r="R26" s="8"/>
      <c r="S26" s="8"/>
      <c r="T26" s="8"/>
      <c r="U26" s="8"/>
      <c r="V26" s="13">
        <v>0.1</v>
      </c>
      <c r="W26" s="12"/>
      <c r="X26" s="11"/>
      <c r="Y26" s="11"/>
      <c r="Z26" s="11"/>
      <c r="AA26" s="11">
        <v>3</v>
      </c>
      <c r="AB26" s="11"/>
      <c r="AC26" s="19">
        <f>SUM(K26:V26,)-X26-AB26+AA26+Y26+Z26+G26*10+H26/I26+J26*0.35</f>
        <v>85.633333333333326</v>
      </c>
    </row>
    <row r="27" spans="1:29" x14ac:dyDescent="0.2">
      <c r="A27" s="15">
        <v>12</v>
      </c>
      <c r="B27" s="34"/>
      <c r="C27" s="34"/>
      <c r="D27" s="33" t="s">
        <v>58</v>
      </c>
      <c r="E27" s="35" t="s">
        <v>59</v>
      </c>
      <c r="F27" s="35" t="s">
        <v>60</v>
      </c>
      <c r="G27" s="36">
        <v>7.91</v>
      </c>
      <c r="H27" s="36">
        <v>22</v>
      </c>
      <c r="I27" s="36">
        <v>24</v>
      </c>
      <c r="J27" s="36">
        <v>3</v>
      </c>
      <c r="K27" s="37"/>
      <c r="L27" s="37"/>
      <c r="M27" s="37"/>
      <c r="N27" s="37"/>
      <c r="O27" s="37"/>
      <c r="P27" s="37"/>
      <c r="Q27" s="37"/>
      <c r="R27" s="37"/>
      <c r="S27" s="37">
        <v>3</v>
      </c>
      <c r="T27" s="37"/>
      <c r="U27" s="37"/>
      <c r="V27" s="37">
        <v>0.1</v>
      </c>
      <c r="W27" s="37"/>
      <c r="X27" s="37"/>
      <c r="Y27" s="37"/>
      <c r="Z27" s="37"/>
      <c r="AA27" s="37"/>
      <c r="AB27" s="37"/>
      <c r="AC27" s="19">
        <f>SUM(K27:V27,)-X27-AB27+AA27+Y27+Z27+G27*10+H27/I27+J27*0.35</f>
        <v>84.166666666666657</v>
      </c>
    </row>
    <row r="28" spans="1:29" x14ac:dyDescent="0.2">
      <c r="A28" s="15">
        <v>13</v>
      </c>
      <c r="B28" s="28" t="s">
        <v>38</v>
      </c>
      <c r="C28" s="16" t="s">
        <v>27</v>
      </c>
      <c r="D28" s="17" t="s">
        <v>107</v>
      </c>
      <c r="E28" s="17" t="s">
        <v>108</v>
      </c>
      <c r="F28" s="17" t="s">
        <v>103</v>
      </c>
      <c r="G28" s="7">
        <v>7.78</v>
      </c>
      <c r="H28" s="8">
        <v>40</v>
      </c>
      <c r="I28" s="8">
        <v>47</v>
      </c>
      <c r="J28" s="31">
        <v>5</v>
      </c>
      <c r="K28" s="9"/>
      <c r="L28" s="18"/>
      <c r="M28" s="8"/>
      <c r="N28" s="8"/>
      <c r="O28" s="8"/>
      <c r="P28" s="8"/>
      <c r="Q28" s="8"/>
      <c r="R28" s="8"/>
      <c r="S28" s="8"/>
      <c r="T28" s="8"/>
      <c r="U28" s="8"/>
      <c r="V28" s="13">
        <v>0.5</v>
      </c>
      <c r="W28" s="12"/>
      <c r="X28" s="11"/>
      <c r="Y28" s="11"/>
      <c r="Z28" s="11"/>
      <c r="AA28" s="11">
        <v>3</v>
      </c>
      <c r="AB28" s="11"/>
      <c r="AC28" s="19">
        <f>SUM(K28:V28,)-X28-AB28+AA28+Y28+Z28+G28*10+H28/I28+J28*0.35</f>
        <v>83.901063829787233</v>
      </c>
    </row>
    <row r="29" spans="1:29" x14ac:dyDescent="0.2">
      <c r="A29" s="15">
        <v>14</v>
      </c>
      <c r="B29" s="34"/>
      <c r="C29" s="34"/>
      <c r="D29" s="34" t="s">
        <v>55</v>
      </c>
      <c r="E29" s="34" t="s">
        <v>56</v>
      </c>
      <c r="F29" s="34" t="s">
        <v>57</v>
      </c>
      <c r="G29" s="7">
        <v>7.86</v>
      </c>
      <c r="H29" s="37">
        <v>22</v>
      </c>
      <c r="I29" s="37">
        <v>24</v>
      </c>
      <c r="J29" s="36">
        <v>3</v>
      </c>
      <c r="K29" s="37"/>
      <c r="L29" s="37"/>
      <c r="M29" s="37"/>
      <c r="N29" s="37"/>
      <c r="O29" s="37"/>
      <c r="P29" s="37"/>
      <c r="Q29" s="37"/>
      <c r="R29" s="37"/>
      <c r="S29" s="37">
        <v>3</v>
      </c>
      <c r="T29" s="37"/>
      <c r="U29" s="37"/>
      <c r="V29" s="37">
        <v>0.1</v>
      </c>
      <c r="W29" s="37"/>
      <c r="X29" s="37"/>
      <c r="Y29" s="37"/>
      <c r="Z29" s="37"/>
      <c r="AA29" s="37"/>
      <c r="AB29" s="37"/>
      <c r="AC29" s="19">
        <f>SUM(K29:V29,)-X29-AB29+AA29+Y29+Z29+G29*10+H29/I29+J29*0.35</f>
        <v>83.666666666666671</v>
      </c>
    </row>
    <row r="30" spans="1:29" x14ac:dyDescent="0.2">
      <c r="A30" s="15">
        <v>15</v>
      </c>
      <c r="B30" s="28" t="s">
        <v>30</v>
      </c>
      <c r="C30" s="16" t="s">
        <v>35</v>
      </c>
      <c r="D30" s="17" t="s">
        <v>61</v>
      </c>
      <c r="E30" s="17" t="s">
        <v>62</v>
      </c>
      <c r="F30" s="17" t="s">
        <v>63</v>
      </c>
      <c r="G30" s="7">
        <v>8.14</v>
      </c>
      <c r="H30" s="8">
        <v>22</v>
      </c>
      <c r="I30" s="8">
        <v>24</v>
      </c>
      <c r="J30" s="31">
        <v>3</v>
      </c>
      <c r="K30" s="9"/>
      <c r="L30" s="18"/>
      <c r="M30" s="8"/>
      <c r="N30" s="8"/>
      <c r="O30" s="8"/>
      <c r="P30" s="8"/>
      <c r="Q30" s="8"/>
      <c r="R30" s="8"/>
      <c r="S30" s="8"/>
      <c r="T30" s="8"/>
      <c r="U30" s="8"/>
      <c r="V30" s="13">
        <v>0.1</v>
      </c>
      <c r="W30" s="12"/>
      <c r="X30" s="11"/>
      <c r="Y30" s="11"/>
      <c r="Z30" s="11"/>
      <c r="AA30" s="11"/>
      <c r="AB30" s="11"/>
      <c r="AC30" s="19">
        <f>SUM(K30:V30,)-X30-AB30+AA30+Y30+Z30+G30*10+H30/I30+J30*0.35</f>
        <v>83.466666666666669</v>
      </c>
    </row>
    <row r="31" spans="1:29" x14ac:dyDescent="0.2">
      <c r="A31" s="15">
        <v>16</v>
      </c>
      <c r="B31" s="34"/>
      <c r="C31" s="34"/>
      <c r="D31" s="34" t="s">
        <v>91</v>
      </c>
      <c r="E31" s="34" t="s">
        <v>92</v>
      </c>
      <c r="F31" s="34" t="s">
        <v>93</v>
      </c>
      <c r="G31" s="37">
        <v>8.0500000000000007</v>
      </c>
      <c r="H31" s="37">
        <v>22</v>
      </c>
      <c r="I31" s="37">
        <v>24</v>
      </c>
      <c r="J31" s="36">
        <v>3</v>
      </c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>
        <v>0.5</v>
      </c>
      <c r="W31" s="37"/>
      <c r="X31" s="37"/>
      <c r="Y31" s="37"/>
      <c r="Z31" s="37"/>
      <c r="AA31" s="37"/>
      <c r="AB31" s="37"/>
      <c r="AC31" s="19">
        <f>SUM(K31:V31,)-X31-AB31+AA31+Y31+Z31+G31*10+H31/I31+J31*0.35</f>
        <v>82.966666666666669</v>
      </c>
    </row>
    <row r="32" spans="1:29" x14ac:dyDescent="0.2">
      <c r="A32" s="15">
        <v>17</v>
      </c>
      <c r="B32" s="34"/>
      <c r="C32" s="34"/>
      <c r="D32" s="40" t="s">
        <v>99</v>
      </c>
      <c r="E32" s="40" t="s">
        <v>100</v>
      </c>
      <c r="F32" s="40" t="s">
        <v>101</v>
      </c>
      <c r="G32" s="7">
        <v>8</v>
      </c>
      <c r="H32" s="37">
        <v>44</v>
      </c>
      <c r="I32" s="37">
        <v>47</v>
      </c>
      <c r="J32" s="36">
        <v>5</v>
      </c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>
        <v>0.2</v>
      </c>
      <c r="W32" s="37"/>
      <c r="X32" s="37">
        <v>2</v>
      </c>
      <c r="Y32" s="37"/>
      <c r="Z32" s="37"/>
      <c r="AA32" s="37"/>
      <c r="AB32" s="37"/>
      <c r="AC32" s="19">
        <f>SUM(K32:V32,)-X32-AB32+AA32+Y32+Z32+G32*10+H32/I32+J32*0.35</f>
        <v>80.886170212765961</v>
      </c>
    </row>
    <row r="33" spans="1:29" x14ac:dyDescent="0.2">
      <c r="A33" s="15">
        <v>18</v>
      </c>
      <c r="B33" s="28" t="s">
        <v>33</v>
      </c>
      <c r="C33" s="16" t="s">
        <v>27</v>
      </c>
      <c r="D33" s="17" t="s">
        <v>64</v>
      </c>
      <c r="E33" s="17" t="s">
        <v>65</v>
      </c>
      <c r="F33" s="17" t="s">
        <v>66</v>
      </c>
      <c r="G33" s="7">
        <v>7.38</v>
      </c>
      <c r="H33" s="8">
        <v>26</v>
      </c>
      <c r="I33" s="8">
        <v>29</v>
      </c>
      <c r="J33" s="31">
        <v>3</v>
      </c>
      <c r="K33" s="9"/>
      <c r="L33" s="18"/>
      <c r="M33" s="8"/>
      <c r="N33" s="8"/>
      <c r="O33" s="8"/>
      <c r="P33" s="8"/>
      <c r="Q33" s="8"/>
      <c r="R33" s="8"/>
      <c r="S33" s="8"/>
      <c r="T33" s="8"/>
      <c r="U33" s="8"/>
      <c r="V33" s="13">
        <v>0.1</v>
      </c>
      <c r="W33" s="12"/>
      <c r="X33" s="11">
        <v>2</v>
      </c>
      <c r="Y33" s="11"/>
      <c r="Z33" s="11"/>
      <c r="AA33" s="11"/>
      <c r="AB33" s="11"/>
      <c r="AC33" s="19">
        <f>SUM(K33:V33,)-X33-AB33+AA33+Y33+Z33+G33*10+H33/I33+J33*0.35</f>
        <v>73.846551724137925</v>
      </c>
    </row>
    <row r="34" spans="1:29" x14ac:dyDescent="0.2">
      <c r="A34" s="15">
        <v>19</v>
      </c>
      <c r="B34" s="28" t="s">
        <v>36</v>
      </c>
      <c r="C34" s="16" t="s">
        <v>35</v>
      </c>
      <c r="D34" s="17" t="s">
        <v>82</v>
      </c>
      <c r="E34" s="17" t="s">
        <v>53</v>
      </c>
      <c r="F34" s="17" t="s">
        <v>72</v>
      </c>
      <c r="G34" s="7">
        <v>7.21</v>
      </c>
      <c r="H34" s="8">
        <v>38</v>
      </c>
      <c r="I34" s="8">
        <v>47</v>
      </c>
      <c r="J34" s="31">
        <v>5</v>
      </c>
      <c r="K34" s="9"/>
      <c r="L34" s="18"/>
      <c r="M34" s="8"/>
      <c r="N34" s="8"/>
      <c r="O34" s="8"/>
      <c r="P34" s="8"/>
      <c r="Q34" s="8"/>
      <c r="R34" s="8"/>
      <c r="S34" s="8"/>
      <c r="T34" s="8"/>
      <c r="U34" s="8"/>
      <c r="V34" s="13">
        <v>0.1</v>
      </c>
      <c r="W34" s="12"/>
      <c r="X34" s="11">
        <v>2</v>
      </c>
      <c r="Y34" s="11"/>
      <c r="Z34" s="11"/>
      <c r="AA34" s="11"/>
      <c r="AB34" s="11"/>
      <c r="AC34" s="19">
        <f>SUM(K34:V34,)-X34-AB34+AA34+Y34+Z34+G34*10+H34/I34+J34*0.35</f>
        <v>72.758510638297864</v>
      </c>
    </row>
    <row r="35" spans="1:29" x14ac:dyDescent="0.2">
      <c r="A35" s="15">
        <v>20</v>
      </c>
      <c r="B35" s="34"/>
      <c r="C35" s="34"/>
      <c r="D35" s="34" t="s">
        <v>86</v>
      </c>
      <c r="E35" s="34" t="s">
        <v>87</v>
      </c>
      <c r="F35" s="34" t="s">
        <v>78</v>
      </c>
      <c r="G35" s="7">
        <v>7.3</v>
      </c>
      <c r="H35" s="37">
        <v>20</v>
      </c>
      <c r="I35" s="37">
        <v>21</v>
      </c>
      <c r="J35" s="36">
        <v>2</v>
      </c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>
        <v>0.1</v>
      </c>
      <c r="W35" s="37"/>
      <c r="X35" s="37">
        <v>2</v>
      </c>
      <c r="Y35" s="37"/>
      <c r="Z35" s="37"/>
      <c r="AA35" s="37"/>
      <c r="AB35" s="37"/>
      <c r="AC35" s="19">
        <f>SUM(K35:V35,)-X35-AB35+AA35+Y35+Z35+G35*10+H35/I35+J35*0.35</f>
        <v>72.752380952380946</v>
      </c>
    </row>
    <row r="36" spans="1:29" x14ac:dyDescent="0.2">
      <c r="A36" s="15">
        <v>21</v>
      </c>
      <c r="B36" s="28" t="s">
        <v>36</v>
      </c>
      <c r="C36" s="16" t="s">
        <v>29</v>
      </c>
      <c r="D36" s="17" t="s">
        <v>88</v>
      </c>
      <c r="E36" s="17" t="s">
        <v>65</v>
      </c>
      <c r="F36" s="17" t="s">
        <v>72</v>
      </c>
      <c r="G36" s="7">
        <v>6.95</v>
      </c>
      <c r="H36" s="8">
        <v>22</v>
      </c>
      <c r="I36" s="8">
        <v>24</v>
      </c>
      <c r="J36" s="31">
        <v>3</v>
      </c>
      <c r="K36" s="9"/>
      <c r="L36" s="18"/>
      <c r="M36" s="8"/>
      <c r="N36" s="8"/>
      <c r="O36" s="8"/>
      <c r="P36" s="8"/>
      <c r="Q36" s="8"/>
      <c r="R36" s="8"/>
      <c r="S36" s="8"/>
      <c r="T36" s="8"/>
      <c r="U36" s="8"/>
      <c r="V36" s="13">
        <v>0.2</v>
      </c>
      <c r="W36" s="12"/>
      <c r="X36" s="11">
        <v>2</v>
      </c>
      <c r="Y36" s="11"/>
      <c r="Z36" s="11"/>
      <c r="AA36" s="11"/>
      <c r="AB36" s="11"/>
      <c r="AC36" s="19">
        <f>SUM(K36:V36,)-X36-AB36+AA36+Y36+Z36+G36*10+H36/I36+J36*0.35</f>
        <v>69.666666666666671</v>
      </c>
    </row>
    <row r="37" spans="1:29" x14ac:dyDescent="0.2">
      <c r="A37" s="15">
        <v>22</v>
      </c>
      <c r="B37" s="28" t="s">
        <v>32</v>
      </c>
      <c r="C37" s="16">
        <v>3</v>
      </c>
      <c r="D37" s="17" t="s">
        <v>102</v>
      </c>
      <c r="E37" s="17" t="s">
        <v>103</v>
      </c>
      <c r="F37" s="17" t="s">
        <v>104</v>
      </c>
      <c r="G37" s="7">
        <v>7.24</v>
      </c>
      <c r="H37" s="8">
        <v>33</v>
      </c>
      <c r="I37" s="8">
        <v>40</v>
      </c>
      <c r="J37" s="31">
        <v>5</v>
      </c>
      <c r="K37" s="9"/>
      <c r="L37" s="18"/>
      <c r="M37" s="8"/>
      <c r="N37" s="8"/>
      <c r="O37" s="8"/>
      <c r="P37" s="8"/>
      <c r="Q37" s="8"/>
      <c r="R37" s="8"/>
      <c r="S37" s="8"/>
      <c r="T37" s="8"/>
      <c r="U37" s="8"/>
      <c r="V37" s="13">
        <v>0.1</v>
      </c>
      <c r="W37" s="12"/>
      <c r="X37" s="11">
        <v>8</v>
      </c>
      <c r="Y37" s="11"/>
      <c r="Z37" s="11"/>
      <c r="AA37" s="11"/>
      <c r="AB37" s="11"/>
      <c r="AC37" s="19">
        <f>SUM(K37:V37,)-X37-AB37+AA37+Y37+Z37+G37*10+H37/I37+J37*0.35</f>
        <v>67.075000000000003</v>
      </c>
    </row>
    <row r="38" spans="1:29" x14ac:dyDescent="0.2">
      <c r="A38" s="15">
        <v>23</v>
      </c>
      <c r="B38" s="28" t="s">
        <v>37</v>
      </c>
      <c r="C38" s="16" t="s">
        <v>35</v>
      </c>
      <c r="D38" s="17" t="s">
        <v>79</v>
      </c>
      <c r="E38" s="17" t="s">
        <v>80</v>
      </c>
      <c r="F38" s="17" t="s">
        <v>81</v>
      </c>
      <c r="G38" s="7">
        <v>6.95</v>
      </c>
      <c r="H38" s="8">
        <v>38</v>
      </c>
      <c r="I38" s="8">
        <v>47</v>
      </c>
      <c r="J38" s="31">
        <v>5</v>
      </c>
      <c r="K38" s="9"/>
      <c r="L38" s="18"/>
      <c r="M38" s="8"/>
      <c r="N38" s="8"/>
      <c r="O38" s="8"/>
      <c r="P38" s="8"/>
      <c r="Q38" s="8"/>
      <c r="R38" s="8"/>
      <c r="S38" s="8"/>
      <c r="T38" s="8"/>
      <c r="U38" s="8"/>
      <c r="V38" s="13">
        <v>0.2</v>
      </c>
      <c r="W38" s="12"/>
      <c r="X38" s="11">
        <v>8</v>
      </c>
      <c r="Y38" s="11"/>
      <c r="Z38" s="11"/>
      <c r="AA38" s="11"/>
      <c r="AB38" s="11"/>
      <c r="AC38" s="19">
        <f>SUM(K38:V38,)-X38-AB38+AA38+Y38+Z38+G38*10+H38/I38+J38*0.35</f>
        <v>64.258510638297878</v>
      </c>
    </row>
    <row r="39" spans="1:29" x14ac:dyDescent="0.2">
      <c r="A39" s="15">
        <v>24</v>
      </c>
      <c r="B39" s="28" t="s">
        <v>28</v>
      </c>
      <c r="C39" s="16">
        <v>5</v>
      </c>
      <c r="D39" s="17" t="s">
        <v>105</v>
      </c>
      <c r="E39" s="17" t="s">
        <v>51</v>
      </c>
      <c r="F39" s="17" t="s">
        <v>106</v>
      </c>
      <c r="G39" s="7">
        <v>7.43</v>
      </c>
      <c r="H39" s="8">
        <v>44</v>
      </c>
      <c r="I39" s="8">
        <v>47</v>
      </c>
      <c r="J39" s="31">
        <v>5</v>
      </c>
      <c r="K39" s="9"/>
      <c r="L39" s="18"/>
      <c r="M39" s="8"/>
      <c r="N39" s="8"/>
      <c r="O39" s="8">
        <v>2</v>
      </c>
      <c r="P39" s="8"/>
      <c r="Q39" s="8"/>
      <c r="R39" s="8"/>
      <c r="S39" s="8"/>
      <c r="T39" s="8"/>
      <c r="U39" s="8"/>
      <c r="V39" s="13">
        <v>0.2</v>
      </c>
      <c r="W39" s="12"/>
      <c r="X39" s="11">
        <v>15</v>
      </c>
      <c r="Y39" s="11"/>
      <c r="Z39" s="11"/>
      <c r="AA39" s="11"/>
      <c r="AB39" s="11"/>
      <c r="AC39" s="19">
        <f>SUM(K39:V39,)-X39-AB39+AA39+Y39+Z39+G39*10+H39/I39+J39*0.35</f>
        <v>64.186170212765958</v>
      </c>
    </row>
    <row r="40" spans="1:29" x14ac:dyDescent="0.2">
      <c r="J40"/>
    </row>
    <row r="41" spans="1:29" x14ac:dyDescent="0.2">
      <c r="J41"/>
      <c r="T41" t="s">
        <v>42</v>
      </c>
    </row>
    <row r="42" spans="1:29" x14ac:dyDescent="0.2">
      <c r="J42"/>
      <c r="T42" t="s">
        <v>43</v>
      </c>
    </row>
    <row r="43" spans="1:29" x14ac:dyDescent="0.2">
      <c r="J43"/>
      <c r="T43" s="39" t="s">
        <v>44</v>
      </c>
    </row>
    <row r="44" spans="1:29" x14ac:dyDescent="0.2">
      <c r="J44"/>
      <c r="T44" t="s">
        <v>45</v>
      </c>
      <c r="X44" s="38"/>
      <c r="Y44" s="38"/>
      <c r="Z44" s="38"/>
      <c r="AA44" s="38"/>
    </row>
    <row r="45" spans="1:29" x14ac:dyDescent="0.2">
      <c r="J45"/>
    </row>
    <row r="46" spans="1:29" x14ac:dyDescent="0.2">
      <c r="J46"/>
    </row>
    <row r="47" spans="1:29" x14ac:dyDescent="0.2">
      <c r="J47"/>
    </row>
    <row r="48" spans="1:29" x14ac:dyDescent="0.2">
      <c r="J48"/>
    </row>
    <row r="49" spans="10:10" x14ac:dyDescent="0.2">
      <c r="J49"/>
    </row>
    <row r="50" spans="10:10" x14ac:dyDescent="0.2">
      <c r="J50"/>
    </row>
  </sheetData>
  <sheetProtection insertRows="0" deleteRows="0" selectLockedCells="1" sort="0"/>
  <sortState xmlns:xlrd2="http://schemas.microsoft.com/office/spreadsheetml/2017/richdata2" ref="A16:AC39">
    <sortCondition descending="1" ref="AC16"/>
  </sortState>
  <mergeCells count="3">
    <mergeCell ref="A1:E7"/>
    <mergeCell ref="C9:E9"/>
    <mergeCell ref="C10:P13"/>
  </mergeCells>
  <phoneticPr fontId="1" type="noConversion"/>
  <pageMargins left="0.23622047244094499" right="0" top="0.196850393700787" bottom="0.196850393700787" header="0.31496062992126" footer="0.31496062992126"/>
  <pageSetup scale="120" orientation="landscape" horizontalDpi="300" verticalDpi="300" r:id="rId1"/>
  <headerFooter alignWithMargins="0"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"/>
  <sheetViews>
    <sheetView workbookViewId="0">
      <selection activeCell="C15" sqref="C15"/>
    </sheetView>
  </sheetViews>
  <sheetFormatPr defaultRowHeight="12.75" x14ac:dyDescent="0.2"/>
  <sheetData>
    <row r="1" spans="1:13" x14ac:dyDescent="0.2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x14ac:dyDescent="0.2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x14ac:dyDescent="0.2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</sheetData>
  <mergeCells count="1">
    <mergeCell ref="A1:M4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Company>Rema 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2023-10-24T09:52:30Z</cp:lastPrinted>
  <dcterms:created xsi:type="dcterms:W3CDTF">2009-10-02T12:02:05Z</dcterms:created>
  <dcterms:modified xsi:type="dcterms:W3CDTF">2023-11-02T08:18:27Z</dcterms:modified>
</cp:coreProperties>
</file>