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ell\Desktop\КОМИСИЈА 2024-25\"/>
    </mc:Choice>
  </mc:AlternateContent>
  <xr:revisionPtr revIDLastSave="0" documentId="13_ncr:1_{9A526284-AB0D-4E05-B225-B8E7702B82B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ЧУЋАК">Sheet1!#REF!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" i="1" l="1"/>
  <c r="Z16" i="1" l="1"/>
  <c r="K17" i="1" l="1"/>
  <c r="K11" i="1" l="1"/>
  <c r="K21" i="1" l="1"/>
  <c r="Z21" i="1" s="1"/>
  <c r="K18" i="1"/>
  <c r="K22" i="1"/>
  <c r="K13" i="1"/>
  <c r="K15" i="1"/>
  <c r="Z11" i="1" s="1"/>
  <c r="K14" i="1"/>
  <c r="Z14" i="1" s="1"/>
  <c r="K12" i="1"/>
  <c r="Z12" i="1" s="1"/>
  <c r="K19" i="1"/>
  <c r="Z17" i="1" s="1"/>
  <c r="K20" i="1"/>
  <c r="Z15" i="1" l="1"/>
  <c r="Z20" i="1"/>
  <c r="Z19" i="1"/>
  <c r="Z22" i="1"/>
  <c r="Z18" i="1"/>
  <c r="Z13" i="1"/>
</calcChain>
</file>

<file path=xl/sharedStrings.xml><?xml version="1.0" encoding="utf-8"?>
<sst xmlns="http://schemas.openxmlformats.org/spreadsheetml/2006/main" count="66" uniqueCount="63">
  <si>
    <t>Р.бр.</t>
  </si>
  <si>
    <t>Шифра факултета</t>
  </si>
  <si>
    <t>Број протокола</t>
  </si>
  <si>
    <t>Презиме</t>
  </si>
  <si>
    <t>Име једног
родитеља</t>
  </si>
  <si>
    <t>Име</t>
  </si>
  <si>
    <t>1. РАЗРЕД</t>
  </si>
  <si>
    <t>2. РАЗРЕД</t>
  </si>
  <si>
    <t>3. РАЗРЕД</t>
  </si>
  <si>
    <t>4. РАЗРЕД</t>
  </si>
  <si>
    <t>Просјечна оцјена</t>
  </si>
  <si>
    <t>Студент без оба родитеља</t>
  </si>
  <si>
    <t>Студент палог и несталог борца ВРС</t>
  </si>
  <si>
    <t>Студент без једног родитеља</t>
  </si>
  <si>
    <t>Ст. РВИ ВРС или ст. цив. жртве рата I до V кат.</t>
  </si>
  <si>
    <t>Ст. РВИ ВРС или ст. цив. жртве рата VI до X к.</t>
  </si>
  <si>
    <t>Студент са инвалидитетом</t>
  </si>
  <si>
    <t>Социјална помоћ</t>
  </si>
  <si>
    <t xml:space="preserve">Удаљеност општине 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</si>
  <si>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</si>
  <si>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</si>
  <si>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</si>
  <si>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Уступање кревета</t>
  </si>
  <si>
    <t>УКУПНО</t>
  </si>
  <si>
    <t>Броја студената из породице</t>
  </si>
  <si>
    <t xml:space="preserve"> Дијете: РВИ ВРС, ц. жр. рата I до VI кат.</t>
  </si>
  <si>
    <t>Јово Станић</t>
  </si>
  <si>
    <t>Предсједник комисије</t>
  </si>
  <si>
    <t>РЕПУБЛИКА СРПСКА
ЈУ СТУДЕНТСКИ ЦЕНТАР
''НИКОЛА ТЕСЛА''
БАЊА ЛУКА
www.scnikolatesla.com
Дана, 16.09.2024. год.</t>
  </si>
  <si>
    <t>НЕЗВАНИЧНА РАНГ ЛИСТА ЗА НОВОУПИСАНЕ СТУДЕНТЕ ПРИВАТНИХ ФАКУЛТЕТА КОЈИ КОНКУРИШУ ЗА СМЈЕШТАЈ У АКАДЕМСКОЈ 2024/25</t>
  </si>
  <si>
    <t>МИТРОВИЋ</t>
  </si>
  <si>
    <t>ДРАГОМИР</t>
  </si>
  <si>
    <t>ДАЈАНА</t>
  </si>
  <si>
    <t>ТЕПИЋ</t>
  </si>
  <si>
    <t>ДАРКО</t>
  </si>
  <si>
    <t>МИЛИЦА</t>
  </si>
  <si>
    <t>РАДОЈЧИЋ</t>
  </si>
  <si>
    <t>ДРАЖЕН</t>
  </si>
  <si>
    <t>АНДРЕЈ</t>
  </si>
  <si>
    <t>РИСТИЋ</t>
  </si>
  <si>
    <t>РИСТАН</t>
  </si>
  <si>
    <t>КРИСТИНА</t>
  </si>
  <si>
    <t>ВРТУНИЋ</t>
  </si>
  <si>
    <t>ЂУРО</t>
  </si>
  <si>
    <t>НИКОЛИНА</t>
  </si>
  <si>
    <t>ВУКИЧЕВИЋ</t>
  </si>
  <si>
    <t>СВЈЕТЛАНА</t>
  </si>
  <si>
    <t>ОЛИВЕРА</t>
  </si>
  <si>
    <t>ЋОРОВИЋ</t>
  </si>
  <si>
    <t>АЛЕКСАНДАР</t>
  </si>
  <si>
    <t>СТЕФАН</t>
  </si>
  <si>
    <t>РАДМИЛОВИЋ</t>
  </si>
  <si>
    <t>ЗЕЛИЋ</t>
  </si>
  <si>
    <t>ИЛИЈА</t>
  </si>
  <si>
    <t>БОЖАНА</t>
  </si>
  <si>
    <t>КУЖИЋ</t>
  </si>
  <si>
    <t>РАДОСЛАВ</t>
  </si>
  <si>
    <t>ГАЈИЋ</t>
  </si>
  <si>
    <t>СРЕТКО</t>
  </si>
  <si>
    <t>ЈОВАНА</t>
  </si>
  <si>
    <t>ГУЖВИЋ</t>
  </si>
  <si>
    <t>САША</t>
  </si>
  <si>
    <t>САРА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</si>
</sst>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theme="1"/>
      <name val="Calibri"/>
      <family val="2"/>
      <charset val="238"/>
      <scheme val="minor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u/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2" fontId="0" fillId="0" borderId="0" xfId="0" applyNumberFormat="1"/>
    <xf numFmtId="0" fontId="6" fillId="0" borderId="0" xfId="0" applyFont="1"/>
    <xf numFmtId="0" fontId="6" fillId="0" borderId="0" xfId="0" applyFont="1" applyAlignment="1"/>
    <xf numFmtId="0" fontId="7" fillId="0" borderId="2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/>
    <xf numFmtId="2" fontId="7" fillId="0" borderId="1" xfId="1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8" fillId="0" borderId="0" xfId="0" applyFont="1"/>
    <xf numFmtId="0" fontId="7" fillId="0" borderId="1" xfId="2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2" fontId="8" fillId="0" borderId="0" xfId="0" applyNumberFormat="1" applyFont="1"/>
    <xf numFmtId="0" fontId="10" fillId="0" borderId="3" xfId="1" applyFont="1" applyFill="1" applyBorder="1" applyAlignment="1">
      <alignment horizontal="center" vertical="center" textRotation="90" wrapText="1"/>
    </xf>
    <xf numFmtId="0" fontId="10" fillId="0" borderId="3" xfId="1" applyFont="1" applyFill="1" applyBorder="1" applyAlignment="1">
      <alignment horizontal="center" vertical="center" wrapText="1"/>
    </xf>
    <xf numFmtId="2" fontId="10" fillId="0" borderId="3" xfId="1" applyNumberFormat="1" applyFont="1" applyFill="1" applyBorder="1" applyAlignment="1">
      <alignment horizontal="center" vertical="center" textRotation="90" wrapText="1"/>
    </xf>
    <xf numFmtId="0" fontId="10" fillId="0" borderId="3" xfId="1" applyFont="1" applyFill="1" applyBorder="1" applyAlignment="1">
      <alignment horizontal="center" textRotation="90" wrapText="1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4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7" fillId="0" borderId="4" xfId="1" applyFont="1" applyFill="1" applyBorder="1"/>
    <xf numFmtId="0" fontId="4" fillId="0" borderId="5" xfId="0" applyFont="1" applyBorder="1"/>
    <xf numFmtId="0" fontId="6" fillId="0" borderId="1" xfId="0" applyFont="1" applyBorder="1"/>
    <xf numFmtId="0" fontId="6" fillId="0" borderId="5" xfId="0" applyFont="1" applyBorder="1" applyAlignment="1">
      <alignment horizontal="left"/>
    </xf>
    <xf numFmtId="2" fontId="7" fillId="0" borderId="4" xfId="1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0"/>
  <sheetViews>
    <sheetView tabSelected="1" zoomScaleNormal="100" workbookViewId="0">
      <selection activeCell="A23" sqref="A23"/>
    </sheetView>
  </sheetViews>
  <sheetFormatPr defaultRowHeight="15" x14ac:dyDescent="0.25"/>
  <cols>
    <col min="1" max="1" width="4" bestFit="1" customWidth="1"/>
    <col min="2" max="2" width="4.42578125" hidden="1" customWidth="1"/>
    <col min="3" max="3" width="0.7109375" hidden="1" customWidth="1"/>
    <col min="4" max="4" width="24.7109375" customWidth="1"/>
    <col min="5" max="5" width="20.28515625" customWidth="1"/>
    <col min="6" max="6" width="16.7109375" bestFit="1" customWidth="1"/>
    <col min="7" max="7" width="5.85546875" style="1" customWidth="1"/>
    <col min="8" max="8" width="5" style="1" customWidth="1"/>
    <col min="9" max="9" width="5.140625" style="1" customWidth="1"/>
    <col min="10" max="10" width="5" style="1" customWidth="1"/>
    <col min="11" max="11" width="5.85546875" customWidth="1"/>
    <col min="12" max="12" width="3.85546875" customWidth="1"/>
    <col min="13" max="13" width="3.28515625" hidden="1" customWidth="1"/>
    <col min="14" max="14" width="3" customWidth="1"/>
    <col min="15" max="15" width="5.7109375" hidden="1" customWidth="1"/>
    <col min="16" max="16" width="0.42578125" hidden="1" customWidth="1"/>
    <col min="17" max="17" width="3.28515625" hidden="1" customWidth="1"/>
    <col min="18" max="18" width="3.42578125" customWidth="1"/>
    <col min="19" max="19" width="2.85546875" customWidth="1"/>
    <col min="20" max="20" width="3.28515625" bestFit="1" customWidth="1"/>
    <col min="21" max="21" width="4" customWidth="1"/>
    <col min="22" max="22" width="3.28515625" bestFit="1" customWidth="1"/>
    <col min="23" max="23" width="2.7109375" hidden="1" customWidth="1"/>
    <col min="24" max="24" width="4.5703125" customWidth="1"/>
    <col min="25" max="25" width="3.28515625" hidden="1" customWidth="1"/>
    <col min="26" max="26" width="5.85546875" style="1" customWidth="1"/>
    <col min="27" max="27" width="0.28515625" customWidth="1"/>
    <col min="28" max="28" width="9.140625" hidden="1" customWidth="1"/>
  </cols>
  <sheetData>
    <row r="1" spans="1:28" x14ac:dyDescent="0.25">
      <c r="A1" s="34" t="s">
        <v>28</v>
      </c>
      <c r="B1" s="34"/>
      <c r="C1" s="35"/>
      <c r="D1" s="35"/>
      <c r="E1" s="35"/>
    </row>
    <row r="2" spans="1:28" x14ac:dyDescent="0.25">
      <c r="A2" s="35"/>
      <c r="B2" s="35"/>
      <c r="C2" s="35"/>
      <c r="D2" s="35"/>
      <c r="E2" s="35"/>
    </row>
    <row r="3" spans="1:28" x14ac:dyDescent="0.25">
      <c r="A3" s="35"/>
      <c r="B3" s="35"/>
      <c r="C3" s="35"/>
      <c r="D3" s="35"/>
      <c r="E3" s="35"/>
    </row>
    <row r="4" spans="1:28" x14ac:dyDescent="0.25">
      <c r="A4" s="35"/>
      <c r="B4" s="35"/>
      <c r="C4" s="35"/>
      <c r="D4" s="35"/>
      <c r="E4" s="35"/>
    </row>
    <row r="5" spans="1:28" x14ac:dyDescent="0.25">
      <c r="A5" s="35"/>
      <c r="B5" s="35"/>
      <c r="C5" s="35"/>
      <c r="D5" s="35"/>
      <c r="E5" s="35"/>
    </row>
    <row r="6" spans="1:28" x14ac:dyDescent="0.25">
      <c r="A6" s="36"/>
      <c r="B6" s="36"/>
      <c r="C6" s="36"/>
      <c r="D6" s="36"/>
      <c r="E6" s="36"/>
    </row>
    <row r="7" spans="1:28" x14ac:dyDescent="0.25">
      <c r="A7" s="36"/>
      <c r="B7" s="36"/>
      <c r="C7" s="36"/>
      <c r="D7" s="36"/>
      <c r="E7" s="36"/>
    </row>
    <row r="8" spans="1:28" ht="15.75" thickBot="1" x14ac:dyDescent="0.3"/>
    <row r="9" spans="1:28" ht="54.95" customHeight="1" thickBot="1" x14ac:dyDescent="0.3">
      <c r="A9" s="29" t="s">
        <v>29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1"/>
    </row>
    <row r="10" spans="1:28" ht="203.1" customHeight="1" thickBot="1" x14ac:dyDescent="0.3">
      <c r="A10" s="21" t="s">
        <v>0</v>
      </c>
      <c r="B10" s="21" t="s">
        <v>1</v>
      </c>
      <c r="C10" s="21" t="s">
        <v>2</v>
      </c>
      <c r="D10" s="22" t="s">
        <v>3</v>
      </c>
      <c r="E10" s="22" t="s">
        <v>4</v>
      </c>
      <c r="F10" s="22" t="s">
        <v>5</v>
      </c>
      <c r="G10" s="23" t="s">
        <v>6</v>
      </c>
      <c r="H10" s="23" t="s">
        <v>7</v>
      </c>
      <c r="I10" s="23" t="s">
        <v>8</v>
      </c>
      <c r="J10" s="23" t="s">
        <v>9</v>
      </c>
      <c r="K10" s="21" t="s">
        <v>10</v>
      </c>
      <c r="L10" s="21" t="s">
        <v>11</v>
      </c>
      <c r="M10" s="21" t="s">
        <v>12</v>
      </c>
      <c r="N10" s="21" t="s">
        <v>13</v>
      </c>
      <c r="O10" s="21" t="s">
        <v>14</v>
      </c>
      <c r="P10" s="21" t="s">
        <v>15</v>
      </c>
      <c r="Q10" s="21" t="s">
        <v>16</v>
      </c>
      <c r="R10" s="21" t="s">
        <v>25</v>
      </c>
      <c r="S10" s="21" t="s">
        <v>17</v>
      </c>
      <c r="T10" s="24" t="s">
        <v>24</v>
      </c>
      <c r="U10" s="21" t="s">
        <v>18</v>
      </c>
      <c r="V10" s="21" t="s">
        <v>19</v>
      </c>
      <c r="W10" s="21" t="s">
        <v>20</v>
      </c>
      <c r="X10" s="21" t="s">
        <v>21</v>
      </c>
      <c r="Y10" s="21" t="s">
        <v>22</v>
      </c>
      <c r="Z10" s="23" t="s">
        <v>23</v>
      </c>
    </row>
    <row r="11" spans="1:28" x14ac:dyDescent="0.25">
      <c r="A11" s="4">
        <v>1</v>
      </c>
      <c r="B11" s="5"/>
      <c r="C11" s="6"/>
      <c r="D11" s="6" t="s">
        <v>39</v>
      </c>
      <c r="E11" s="6" t="s">
        <v>40</v>
      </c>
      <c r="F11" s="6" t="s">
        <v>41</v>
      </c>
      <c r="G11" s="7">
        <v>5</v>
      </c>
      <c r="H11" s="7">
        <v>5</v>
      </c>
      <c r="I11" s="7">
        <v>5</v>
      </c>
      <c r="J11" s="7">
        <v>5</v>
      </c>
      <c r="K11" s="8">
        <f>AVERAGE(G11:J11)</f>
        <v>5</v>
      </c>
      <c r="L11" s="9">
        <v>12</v>
      </c>
      <c r="M11" s="9"/>
      <c r="N11" s="9"/>
      <c r="O11" s="9"/>
      <c r="P11" s="9"/>
      <c r="Q11" s="9"/>
      <c r="R11" s="9"/>
      <c r="S11" s="9"/>
      <c r="T11" s="9"/>
      <c r="U11" s="25">
        <v>0.5</v>
      </c>
      <c r="V11" s="10"/>
      <c r="W11" s="10"/>
      <c r="X11" s="10"/>
      <c r="Y11" s="10"/>
      <c r="Z11" s="11">
        <f>(K11*10)+SUM(L11:X11)-Y11</f>
        <v>62.5</v>
      </c>
      <c r="AA11" s="12"/>
      <c r="AB11" s="12"/>
    </row>
    <row r="12" spans="1:28" x14ac:dyDescent="0.25">
      <c r="A12" s="5">
        <v>2</v>
      </c>
      <c r="B12" s="5"/>
      <c r="C12" s="6"/>
      <c r="D12" s="6" t="s">
        <v>52</v>
      </c>
      <c r="E12" s="6" t="s">
        <v>53</v>
      </c>
      <c r="F12" s="6" t="s">
        <v>54</v>
      </c>
      <c r="G12" s="7">
        <v>4.92</v>
      </c>
      <c r="H12" s="7">
        <v>4.8899999999999997</v>
      </c>
      <c r="I12" s="7">
        <v>5</v>
      </c>
      <c r="J12" s="7">
        <v>4.6900000000000004</v>
      </c>
      <c r="K12" s="8">
        <f>AVERAGE(G12:J12)</f>
        <v>4.875</v>
      </c>
      <c r="L12" s="10"/>
      <c r="M12" s="10"/>
      <c r="N12" s="10"/>
      <c r="O12" s="10"/>
      <c r="P12" s="10"/>
      <c r="Q12" s="10"/>
      <c r="R12" s="10"/>
      <c r="S12" s="10"/>
      <c r="T12" s="10">
        <v>2</v>
      </c>
      <c r="U12" s="25">
        <v>0.1</v>
      </c>
      <c r="V12" s="10"/>
      <c r="W12" s="10"/>
      <c r="X12" s="10">
        <v>3</v>
      </c>
      <c r="Y12" s="10"/>
      <c r="Z12" s="11">
        <f>(K12*10)+SUM(L12:X12)-Y12</f>
        <v>53.85</v>
      </c>
      <c r="AA12" s="12"/>
      <c r="AB12" s="12"/>
    </row>
    <row r="13" spans="1:28" x14ac:dyDescent="0.25">
      <c r="A13" s="5">
        <v>3</v>
      </c>
      <c r="B13" s="5"/>
      <c r="C13" s="6"/>
      <c r="D13" s="6" t="s">
        <v>57</v>
      </c>
      <c r="E13" s="6" t="s">
        <v>58</v>
      </c>
      <c r="F13" s="6" t="s">
        <v>59</v>
      </c>
      <c r="G13" s="7">
        <v>4.79</v>
      </c>
      <c r="H13" s="7">
        <v>4.8600000000000003</v>
      </c>
      <c r="I13" s="7">
        <v>4.93</v>
      </c>
      <c r="J13" s="7">
        <v>4.92</v>
      </c>
      <c r="K13" s="8">
        <f>AVERAGE(G13:J13)</f>
        <v>4.875</v>
      </c>
      <c r="L13" s="10"/>
      <c r="M13" s="10"/>
      <c r="N13" s="10">
        <v>2</v>
      </c>
      <c r="O13" s="10"/>
      <c r="P13" s="10"/>
      <c r="Q13" s="10"/>
      <c r="R13" s="10"/>
      <c r="S13" s="10"/>
      <c r="T13" s="10"/>
      <c r="U13" s="25">
        <v>0.1</v>
      </c>
      <c r="V13" s="10"/>
      <c r="W13" s="10"/>
      <c r="X13" s="10"/>
      <c r="Y13" s="10"/>
      <c r="Z13" s="11">
        <f>(K13*10)+SUM(L13:X13)-Y13</f>
        <v>50.85</v>
      </c>
      <c r="AA13" s="12"/>
      <c r="AB13" s="12"/>
    </row>
    <row r="14" spans="1:28" x14ac:dyDescent="0.25">
      <c r="A14" s="4">
        <v>4</v>
      </c>
      <c r="B14" s="5"/>
      <c r="C14" s="5"/>
      <c r="D14" s="6" t="s">
        <v>33</v>
      </c>
      <c r="E14" s="6" t="s">
        <v>34</v>
      </c>
      <c r="F14" s="6" t="s">
        <v>35</v>
      </c>
      <c r="G14" s="7">
        <v>5</v>
      </c>
      <c r="H14" s="7">
        <v>5</v>
      </c>
      <c r="I14" s="7">
        <v>5</v>
      </c>
      <c r="J14" s="7">
        <v>5</v>
      </c>
      <c r="K14" s="8">
        <f>AVERAGE(G14:J14)</f>
        <v>5</v>
      </c>
      <c r="L14" s="10"/>
      <c r="M14" s="10"/>
      <c r="N14" s="10"/>
      <c r="O14" s="10"/>
      <c r="P14" s="10"/>
      <c r="Q14" s="10"/>
      <c r="R14" s="10"/>
      <c r="S14" s="10"/>
      <c r="T14" s="10"/>
      <c r="U14" s="25">
        <v>0.1</v>
      </c>
      <c r="V14" s="10"/>
      <c r="W14" s="10"/>
      <c r="X14" s="10"/>
      <c r="Y14" s="10"/>
      <c r="Z14" s="11">
        <f>(K14*10)+SUM(L14:X14)-Y14</f>
        <v>50.1</v>
      </c>
      <c r="AA14" s="12"/>
      <c r="AB14" s="12"/>
    </row>
    <row r="15" spans="1:28" ht="15.75" thickBot="1" x14ac:dyDescent="0.3">
      <c r="A15" s="5">
        <v>5</v>
      </c>
      <c r="B15" s="37"/>
      <c r="C15" s="39"/>
      <c r="D15" s="39" t="s">
        <v>60</v>
      </c>
      <c r="E15" s="39" t="s">
        <v>61</v>
      </c>
      <c r="F15" s="39" t="s">
        <v>62</v>
      </c>
      <c r="G15" s="43">
        <v>5</v>
      </c>
      <c r="H15" s="43">
        <v>5</v>
      </c>
      <c r="I15" s="43">
        <v>4.75</v>
      </c>
      <c r="J15" s="43">
        <v>4.8600000000000003</v>
      </c>
      <c r="K15" s="14">
        <f>AVERAGE(G15:J15)</f>
        <v>4.9024999999999999</v>
      </c>
      <c r="L15" s="15"/>
      <c r="M15" s="15"/>
      <c r="N15" s="15"/>
      <c r="O15" s="15"/>
      <c r="P15" s="15"/>
      <c r="Q15" s="15"/>
      <c r="R15" s="15"/>
      <c r="S15" s="15"/>
      <c r="T15" s="15"/>
      <c r="U15" s="27">
        <v>0.1</v>
      </c>
      <c r="V15" s="15"/>
      <c r="W15" s="15"/>
      <c r="X15" s="15"/>
      <c r="Y15" s="15"/>
      <c r="Z15" s="14">
        <f>(K15*10)+SUM(L15:X15)-Y15</f>
        <v>49.125</v>
      </c>
      <c r="AA15" s="12"/>
      <c r="AB15" s="12"/>
    </row>
    <row r="16" spans="1:28" ht="15.75" thickTop="1" x14ac:dyDescent="0.25">
      <c r="A16" s="5">
        <v>6</v>
      </c>
      <c r="B16" s="38"/>
      <c r="C16" s="40"/>
      <c r="D16" s="42" t="s">
        <v>55</v>
      </c>
      <c r="E16" s="42" t="s">
        <v>56</v>
      </c>
      <c r="F16" s="42" t="s">
        <v>35</v>
      </c>
      <c r="G16" s="16">
        <v>4.5</v>
      </c>
      <c r="H16" s="16">
        <v>4.67</v>
      </c>
      <c r="I16" s="16">
        <v>4.6399999999999997</v>
      </c>
      <c r="J16" s="16">
        <v>4.79</v>
      </c>
      <c r="K16" s="16">
        <f>AVERAGE(G16:J16)</f>
        <v>4.6499999999999995</v>
      </c>
      <c r="L16" s="17"/>
      <c r="M16" s="17"/>
      <c r="N16" s="17"/>
      <c r="O16" s="17"/>
      <c r="P16" s="17"/>
      <c r="Q16" s="17"/>
      <c r="R16" s="17"/>
      <c r="S16" s="17"/>
      <c r="T16" s="17"/>
      <c r="U16" s="28">
        <v>0.1</v>
      </c>
      <c r="V16" s="17">
        <v>2</v>
      </c>
      <c r="W16" s="17"/>
      <c r="X16" s="17"/>
      <c r="Y16" s="44"/>
      <c r="Z16" s="16">
        <f>(K16*10)+SUM(L16:X16)-Y16</f>
        <v>48.599999999999994</v>
      </c>
      <c r="AA16" s="12"/>
      <c r="AB16" s="12"/>
    </row>
    <row r="17" spans="1:28" x14ac:dyDescent="0.25">
      <c r="A17" s="4">
        <v>7</v>
      </c>
      <c r="B17" s="18"/>
      <c r="C17" s="19"/>
      <c r="D17" s="41" t="s">
        <v>42</v>
      </c>
      <c r="E17" s="41" t="s">
        <v>43</v>
      </c>
      <c r="F17" s="41" t="s">
        <v>44</v>
      </c>
      <c r="G17" s="8">
        <v>4.58</v>
      </c>
      <c r="H17" s="8">
        <v>4.71</v>
      </c>
      <c r="I17" s="8">
        <v>4.7300000000000004</v>
      </c>
      <c r="J17" s="8">
        <v>4.54</v>
      </c>
      <c r="K17" s="8">
        <f>AVERAGE(G17:J17)</f>
        <v>4.6399999999999997</v>
      </c>
      <c r="L17" s="10"/>
      <c r="M17" s="10"/>
      <c r="N17" s="10"/>
      <c r="O17" s="10"/>
      <c r="P17" s="10"/>
      <c r="Q17" s="10"/>
      <c r="R17" s="10"/>
      <c r="S17" s="10"/>
      <c r="T17" s="10"/>
      <c r="U17" s="25">
        <v>0.1</v>
      </c>
      <c r="V17" s="10"/>
      <c r="W17" s="10"/>
      <c r="X17" s="10"/>
      <c r="Y17" s="10"/>
      <c r="Z17" s="11">
        <f>(K17*10)+SUM(L17:X17)-Y17</f>
        <v>46.5</v>
      </c>
      <c r="AA17" s="12"/>
      <c r="AB17" s="12"/>
    </row>
    <row r="18" spans="1:28" x14ac:dyDescent="0.25">
      <c r="A18" s="5">
        <v>8</v>
      </c>
      <c r="B18" s="5"/>
      <c r="C18" s="6"/>
      <c r="D18" s="6" t="s">
        <v>45</v>
      </c>
      <c r="E18" s="6" t="s">
        <v>46</v>
      </c>
      <c r="F18" s="6" t="s">
        <v>47</v>
      </c>
      <c r="G18" s="7">
        <v>4.53</v>
      </c>
      <c r="H18" s="7">
        <v>4.5999999999999996</v>
      </c>
      <c r="I18" s="7">
        <v>4.54</v>
      </c>
      <c r="J18" s="7">
        <v>4.71</v>
      </c>
      <c r="K18" s="8">
        <f>AVERAGE(G18:J18)</f>
        <v>4.5949999999999998</v>
      </c>
      <c r="L18" s="10"/>
      <c r="M18" s="10"/>
      <c r="N18" s="10"/>
      <c r="O18" s="10"/>
      <c r="P18" s="10"/>
      <c r="Q18" s="10"/>
      <c r="R18" s="10"/>
      <c r="S18" s="10"/>
      <c r="T18" s="10"/>
      <c r="U18" s="25">
        <v>0.1</v>
      </c>
      <c r="V18" s="10"/>
      <c r="W18" s="10"/>
      <c r="X18" s="10"/>
      <c r="Y18" s="10"/>
      <c r="Z18" s="11">
        <f>(K18*10)+SUM(L18:X18)-Y18</f>
        <v>46.05</v>
      </c>
      <c r="AA18" s="12"/>
      <c r="AB18" s="12"/>
    </row>
    <row r="19" spans="1:28" x14ac:dyDescent="0.25">
      <c r="A19" s="5">
        <v>9</v>
      </c>
      <c r="B19" s="5"/>
      <c r="C19" s="6"/>
      <c r="D19" s="6" t="s">
        <v>30</v>
      </c>
      <c r="E19" s="6" t="s">
        <v>31</v>
      </c>
      <c r="F19" s="6" t="s">
        <v>32</v>
      </c>
      <c r="G19" s="7">
        <v>3.54</v>
      </c>
      <c r="H19" s="7">
        <v>4.55</v>
      </c>
      <c r="I19" s="7">
        <v>4.1500000000000004</v>
      </c>
      <c r="J19" s="7">
        <v>4.54</v>
      </c>
      <c r="K19" s="8">
        <f>AVERAGE(G19:J19)</f>
        <v>4.1950000000000003</v>
      </c>
      <c r="L19" s="10"/>
      <c r="M19" s="10"/>
      <c r="N19" s="10"/>
      <c r="O19" s="10"/>
      <c r="P19" s="10"/>
      <c r="Q19" s="10"/>
      <c r="R19" s="10"/>
      <c r="S19" s="10"/>
      <c r="T19" s="10"/>
      <c r="U19" s="25">
        <v>0.1</v>
      </c>
      <c r="V19" s="10"/>
      <c r="W19" s="10"/>
      <c r="X19" s="10"/>
      <c r="Y19" s="10"/>
      <c r="Z19" s="11">
        <f>(K19*10)+SUM(L19:X19)-Y19</f>
        <v>42.050000000000004</v>
      </c>
      <c r="AA19" s="12"/>
      <c r="AB19" s="12"/>
    </row>
    <row r="20" spans="1:28" x14ac:dyDescent="0.25">
      <c r="A20" s="4">
        <v>10</v>
      </c>
      <c r="B20" s="5"/>
      <c r="C20" s="6"/>
      <c r="D20" s="6" t="s">
        <v>51</v>
      </c>
      <c r="E20" s="6" t="s">
        <v>31</v>
      </c>
      <c r="F20" s="6" t="s">
        <v>35</v>
      </c>
      <c r="G20" s="7">
        <v>3.5</v>
      </c>
      <c r="H20" s="7">
        <v>3.43</v>
      </c>
      <c r="I20" s="7">
        <v>3.53</v>
      </c>
      <c r="J20" s="7">
        <v>3.88</v>
      </c>
      <c r="K20" s="8">
        <f>AVERAGE(G20:J20)</f>
        <v>3.585</v>
      </c>
      <c r="L20" s="10"/>
      <c r="M20" s="10"/>
      <c r="N20" s="10"/>
      <c r="O20" s="10"/>
      <c r="P20" s="10"/>
      <c r="Q20" s="10"/>
      <c r="R20" s="10"/>
      <c r="S20" s="10"/>
      <c r="T20" s="10"/>
      <c r="U20" s="25">
        <v>0.5</v>
      </c>
      <c r="V20" s="10"/>
      <c r="W20" s="10"/>
      <c r="X20" s="10"/>
      <c r="Y20" s="10"/>
      <c r="Z20" s="11">
        <f>(K20*10)+SUM(L20:X20)-Y20</f>
        <v>36.35</v>
      </c>
      <c r="AA20" s="12"/>
      <c r="AB20" s="12"/>
    </row>
    <row r="21" spans="1:28" x14ac:dyDescent="0.25">
      <c r="A21" s="5">
        <v>11</v>
      </c>
      <c r="B21" s="5"/>
      <c r="C21" s="6"/>
      <c r="D21" s="6" t="s">
        <v>36</v>
      </c>
      <c r="E21" s="6" t="s">
        <v>37</v>
      </c>
      <c r="F21" s="6" t="s">
        <v>38</v>
      </c>
      <c r="G21" s="7">
        <v>3.67</v>
      </c>
      <c r="H21" s="7">
        <v>3.5</v>
      </c>
      <c r="I21" s="7">
        <v>3.54</v>
      </c>
      <c r="J21" s="7">
        <v>3.54</v>
      </c>
      <c r="K21" s="8">
        <f>AVERAGE(G21:J21)</f>
        <v>3.5625</v>
      </c>
      <c r="L21" s="10"/>
      <c r="M21" s="10"/>
      <c r="N21" s="13"/>
      <c r="O21" s="10"/>
      <c r="P21" s="10"/>
      <c r="Q21" s="10"/>
      <c r="R21" s="13"/>
      <c r="S21" s="13"/>
      <c r="T21" s="13"/>
      <c r="U21" s="26">
        <v>0.1</v>
      </c>
      <c r="V21" s="13"/>
      <c r="W21" s="13"/>
      <c r="X21" s="13"/>
      <c r="Y21" s="10"/>
      <c r="Z21" s="11">
        <f>(K21*10)+SUM(L21:X21)-Y21</f>
        <v>35.725000000000001</v>
      </c>
      <c r="AA21" s="12"/>
      <c r="AB21" s="12"/>
    </row>
    <row r="22" spans="1:28" x14ac:dyDescent="0.25">
      <c r="A22" s="5">
        <v>12</v>
      </c>
      <c r="B22" s="5"/>
      <c r="C22" s="6"/>
      <c r="D22" s="6" t="s">
        <v>48</v>
      </c>
      <c r="E22" s="6" t="s">
        <v>49</v>
      </c>
      <c r="F22" s="6" t="s">
        <v>50</v>
      </c>
      <c r="G22" s="7">
        <v>3.66</v>
      </c>
      <c r="H22" s="7">
        <v>3.33</v>
      </c>
      <c r="I22" s="7">
        <v>3</v>
      </c>
      <c r="J22" s="7">
        <v>3.14</v>
      </c>
      <c r="K22" s="8">
        <f>AVERAGE(G22:J22)</f>
        <v>3.2825000000000002</v>
      </c>
      <c r="L22" s="10"/>
      <c r="M22" s="10"/>
      <c r="N22" s="10"/>
      <c r="O22" s="10"/>
      <c r="P22" s="10"/>
      <c r="Q22" s="10"/>
      <c r="R22" s="10"/>
      <c r="S22" s="10"/>
      <c r="T22" s="10"/>
      <c r="U22" s="25">
        <v>0.5</v>
      </c>
      <c r="V22" s="10"/>
      <c r="W22" s="10"/>
      <c r="X22" s="10"/>
      <c r="Y22" s="10"/>
      <c r="Z22" s="11">
        <f>(K22*10)+SUM(L22:X22)-Y22</f>
        <v>33.325000000000003</v>
      </c>
      <c r="AA22" s="12"/>
      <c r="AB22" s="12"/>
    </row>
    <row r="23" spans="1:2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 x14ac:dyDescent="0.25">
      <c r="A24" s="12"/>
      <c r="B24" s="12"/>
      <c r="C24" s="12"/>
      <c r="D24" s="12"/>
      <c r="E24" s="12"/>
      <c r="F24" s="12"/>
      <c r="G24" s="12"/>
      <c r="H24" s="12"/>
      <c r="I24" s="20"/>
      <c r="J24" s="20"/>
      <c r="K24" s="12"/>
      <c r="L24" s="12"/>
      <c r="M24" s="12"/>
      <c r="N24" s="12"/>
      <c r="O24" s="12"/>
      <c r="P24" s="12"/>
      <c r="Q24" s="12"/>
      <c r="R24" s="12"/>
      <c r="S24" s="3" t="s">
        <v>27</v>
      </c>
      <c r="T24" s="3"/>
      <c r="U24" s="3"/>
      <c r="V24" s="3"/>
      <c r="W24" s="3"/>
      <c r="X24" s="3"/>
      <c r="Y24" s="3"/>
      <c r="Z24" s="3"/>
      <c r="AA24" s="3"/>
      <c r="AB24" s="3"/>
    </row>
    <row r="25" spans="1:28" x14ac:dyDescent="0.25">
      <c r="A25" s="12"/>
      <c r="B25" s="12"/>
      <c r="C25" s="12"/>
      <c r="D25" s="12"/>
      <c r="E25" s="12"/>
      <c r="F25" s="12"/>
      <c r="G25" s="12"/>
      <c r="H25" s="12"/>
      <c r="I25" s="20"/>
      <c r="J25" s="20"/>
      <c r="K25" s="12"/>
      <c r="L25" s="12"/>
      <c r="M25" s="12"/>
      <c r="N25" s="12"/>
      <c r="O25" s="12"/>
      <c r="P25" s="12"/>
      <c r="Q25" s="12"/>
      <c r="R25" s="1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75" thickBot="1" x14ac:dyDescent="0.3">
      <c r="A26" s="12"/>
      <c r="B26" s="12"/>
      <c r="C26" s="12"/>
      <c r="D26" s="12"/>
      <c r="E26" s="12"/>
      <c r="F26" s="12"/>
      <c r="G26" s="12"/>
      <c r="H26" s="12"/>
      <c r="I26" s="20"/>
      <c r="J26" s="20"/>
      <c r="K26" s="12"/>
      <c r="L26" s="12"/>
      <c r="M26" s="12"/>
      <c r="N26" s="12"/>
      <c r="O26" s="12"/>
      <c r="P26" s="12"/>
      <c r="Q26" s="12"/>
      <c r="R26" s="1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x14ac:dyDescent="0.25">
      <c r="A27" s="12"/>
      <c r="B27" s="12"/>
      <c r="C27" s="12"/>
      <c r="D27" s="12"/>
      <c r="E27" s="12"/>
      <c r="F27" s="12"/>
      <c r="G27" s="12"/>
      <c r="H27" s="12"/>
      <c r="I27" s="20"/>
      <c r="J27" s="20"/>
      <c r="K27" s="12"/>
      <c r="L27" s="12"/>
      <c r="M27" s="12"/>
      <c r="N27" s="12"/>
      <c r="O27" s="12"/>
      <c r="P27" s="12"/>
      <c r="Q27" s="12"/>
      <c r="R27" s="12"/>
      <c r="S27" s="33" t="s">
        <v>26</v>
      </c>
      <c r="T27" s="33"/>
      <c r="U27" s="33"/>
      <c r="V27" s="33"/>
      <c r="W27" s="33"/>
      <c r="X27" s="33"/>
      <c r="Y27" s="33"/>
      <c r="Z27" s="33"/>
      <c r="AA27" s="33"/>
      <c r="AB27" s="33"/>
    </row>
    <row r="28" spans="1:28" x14ac:dyDescent="0.25">
      <c r="G28"/>
      <c r="H28"/>
      <c r="I28"/>
      <c r="J28"/>
      <c r="Z28"/>
    </row>
    <row r="29" spans="1:28" x14ac:dyDescent="0.25">
      <c r="G29"/>
      <c r="H29"/>
      <c r="I29"/>
      <c r="J29"/>
      <c r="Z29"/>
    </row>
    <row r="30" spans="1:28" x14ac:dyDescent="0.25">
      <c r="G30"/>
      <c r="H30"/>
      <c r="I30"/>
      <c r="J30"/>
      <c r="Z30"/>
    </row>
  </sheetData>
  <sortState xmlns:xlrd2="http://schemas.microsoft.com/office/spreadsheetml/2017/richdata2" ref="A11:Z22">
    <sortCondition descending="1" ref="Z11"/>
  </sortState>
  <mergeCells count="4">
    <mergeCell ref="A9:Z9"/>
    <mergeCell ref="S26:AB26"/>
    <mergeCell ref="S27:AB27"/>
    <mergeCell ref="A1:E7"/>
  </mergeCells>
  <pageMargins left="0" right="0" top="0.74803149606299213" bottom="0.74803149606299213" header="0.31496062992125984" footer="0.31496062992125984"/>
  <pageSetup scale="7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2023-09-14T10:36:43Z</cp:lastPrinted>
  <dcterms:created xsi:type="dcterms:W3CDTF">2021-09-08T10:56:20Z</dcterms:created>
  <dcterms:modified xsi:type="dcterms:W3CDTF">2024-09-16T08:23:39Z</dcterms:modified>
</cp:coreProperties>
</file>