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987BB963-7F87-4638-821B-2402787120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6" i="1" l="1"/>
  <c r="AC52" i="1" l="1"/>
  <c r="AC56" i="1" l="1"/>
  <c r="AC44" i="1"/>
  <c r="AC20" i="1"/>
  <c r="AC40" i="1"/>
  <c r="AC18" i="1" l="1"/>
  <c r="AC38" i="1"/>
  <c r="AC48" i="1"/>
  <c r="AC41" i="1"/>
  <c r="AC51" i="1"/>
  <c r="AC45" i="1"/>
  <c r="AC22" i="1"/>
  <c r="AC24" i="1"/>
  <c r="AC43" i="1"/>
  <c r="AC27" i="1"/>
  <c r="AC23" i="1"/>
  <c r="AC30" i="1" l="1"/>
  <c r="AC21" i="1"/>
  <c r="AC47" i="1"/>
  <c r="AC36" i="1"/>
  <c r="AC55" i="1"/>
  <c r="AC42" i="1"/>
  <c r="AC58" i="1"/>
  <c r="AC49" i="1"/>
  <c r="AC39" i="1"/>
  <c r="AC31" i="1"/>
  <c r="AC32" i="1"/>
  <c r="AC53" i="1"/>
  <c r="AC28" i="1"/>
  <c r="AC57" i="1"/>
  <c r="AC34" i="1"/>
  <c r="AC17" i="1"/>
  <c r="AC29" i="1"/>
  <c r="AC35" i="1"/>
  <c r="AC25" i="1"/>
  <c r="AC33" i="1"/>
  <c r="AC54" i="1"/>
  <c r="AC37" i="1"/>
  <c r="AC46" i="1"/>
  <c r="AC50" i="1"/>
  <c r="AC26" i="1"/>
  <c r="AC19" i="1"/>
</calcChain>
</file>

<file path=xl/sharedStrings.xml><?xml version="1.0" encoding="utf-8"?>
<sst xmlns="http://schemas.openxmlformats.org/spreadsheetml/2006/main" count="219" uniqueCount="165">
  <si>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</si>
  <si>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</si>
  <si>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</si>
  <si>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</si>
  <si>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</si>
  <si>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</si>
  <si>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</si>
  <si>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</si>
  <si>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</si>
  <si>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</si>
  <si>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</si>
  <si>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</si>
  <si>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</si>
  <si>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</si>
  <si>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</si>
  <si>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</si>
  <si>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</si>
  <si>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</si>
  <si>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</si>
  <si>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</si>
  <si>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</si>
  <si>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</si>
  <si>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</si>
  <si>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</si>
  <si>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</si>
  <si>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</si>
  <si>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</si>
  <si>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</si>
  <si>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</si>
  <si>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</si>
  <si>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</si>
  <si>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</si>
  <si>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</si>
  <si>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</si>
  <si>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</si>
  <si>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</si>
  <si>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</si>
  <si>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</si>
  <si>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12/19</t>
  </si>
  <si>
    <t>11/19</t>
  </si>
  <si>
    <t>10/19</t>
  </si>
  <si>
    <t>9/19</t>
  </si>
  <si>
    <t>23/19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</si>
  <si>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</si>
  <si>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</si>
  <si>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</si>
  <si>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</si>
  <si>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</si>
  <si>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</si>
  <si>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</si>
  <si>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</si>
  <si>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</si>
  <si>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</si>
  <si>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</si>
  <si>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ПРИРОДНО-МАТЕМАТИЧКОГ ФАКУЛТЕТА, ВИШИХ ГОДИНА СТУДИЈА
КОЈИ КОНКУРИШУ ЗА СМЈЕШТАЈ У АКАДЕМСКОЈ 2024/25. ГОДИНИ</t>
  </si>
  <si>
    <t>МАЈСТОРОВИЋ</t>
  </si>
  <si>
    <t>БРАНКО</t>
  </si>
  <si>
    <t>ДРАГАНА</t>
  </si>
  <si>
    <t>ЈОВИЋ</t>
  </si>
  <si>
    <t>ЖЕЉКО</t>
  </si>
  <si>
    <t>МАНУЕЛ</t>
  </si>
  <si>
    <t>КЕВАЦ</t>
  </si>
  <si>
    <t>РАДЕНКО</t>
  </si>
  <si>
    <t>МИЛИЦА</t>
  </si>
  <si>
    <t>СТАРЧЕВИЋ</t>
  </si>
  <si>
    <t>ВЕНЦИСЛАВ</t>
  </si>
  <si>
    <t>КРИСТИНА</t>
  </si>
  <si>
    <t>НОВАКОВИЋ</t>
  </si>
  <si>
    <t>НЕДЕЉКО</t>
  </si>
  <si>
    <t>ЈОВАНА</t>
  </si>
  <si>
    <t>ВУКОВИЋ</t>
  </si>
  <si>
    <t>ТАЊА</t>
  </si>
  <si>
    <t>КНЕЖЕВИЋ</t>
  </si>
  <si>
    <t>ЗОРАН</t>
  </si>
  <si>
    <t>ВАЛЕНТИНА</t>
  </si>
  <si>
    <t>ВУЈИЧИЋ</t>
  </si>
  <si>
    <t>ДИЈАНА</t>
  </si>
  <si>
    <t>ДУШАНИЋ</t>
  </si>
  <si>
    <t>САВИЋ</t>
  </si>
  <si>
    <t>ПРЕДРАГ</t>
  </si>
  <si>
    <t>ТАМАРА</t>
  </si>
  <si>
    <t>ТРИФУНОВИЋ</t>
  </si>
  <si>
    <t>НЕВЕНКО</t>
  </si>
  <si>
    <t>ГРУБЕШИЋ</t>
  </si>
  <si>
    <t>СЛОБОДАН</t>
  </si>
  <si>
    <t>АНЂЕЛА</t>
  </si>
  <si>
    <t>МИЛАНА</t>
  </si>
  <si>
    <t>ЉИЉАН</t>
  </si>
  <si>
    <t>ГРУБАН</t>
  </si>
  <si>
    <t>РАДИВОЈ</t>
  </si>
  <si>
    <t>НИКОЛИНА</t>
  </si>
  <si>
    <t>БОЈАНИЋ</t>
  </si>
  <si>
    <t>СТАНОЈЕ</t>
  </si>
  <si>
    <t>МАЈА</t>
  </si>
  <si>
    <t>МАЧКОВИЋ</t>
  </si>
  <si>
    <t>РАНКО</t>
  </si>
  <si>
    <t>ТАРА</t>
  </si>
  <si>
    <t>КОНДИЋ</t>
  </si>
  <si>
    <t>МИЛАН</t>
  </si>
  <si>
    <t>АНА</t>
  </si>
  <si>
    <t>СТОЈАНОВИЋ</t>
  </si>
  <si>
    <t>ДРАГАН</t>
  </si>
  <si>
    <t>ЂУКИЋ</t>
  </si>
  <si>
    <t>СТАНКО</t>
  </si>
  <si>
    <t>САЊА</t>
  </si>
  <si>
    <t>СПАСОЈЕВИЋ</t>
  </si>
  <si>
    <t>САША</t>
  </si>
  <si>
    <t>МИЛУНИЋ</t>
  </si>
  <si>
    <t>ДУШАН</t>
  </si>
  <si>
    <t>ЈОКИЋ</t>
  </si>
  <si>
    <t>ДРАГО</t>
  </si>
  <si>
    <t>СТУПАР</t>
  </si>
  <si>
    <t>МЛАДЕН</t>
  </si>
  <si>
    <t>АЛЕКСА</t>
  </si>
  <si>
    <t>БАЛАЦКИ</t>
  </si>
  <si>
    <t>ВЛАДО</t>
  </si>
  <si>
    <t>БОРИС</t>
  </si>
  <si>
    <t>ЦВЈЕТКОВИЋ</t>
  </si>
  <si>
    <t>МИРКО</t>
  </si>
  <si>
    <t>МАРКО</t>
  </si>
  <si>
    <t>МИХАЉЧИЋ</t>
  </si>
  <si>
    <t>РАДОСЛАВ</t>
  </si>
  <si>
    <t>ХЕЛЕНА</t>
  </si>
  <si>
    <t>КАУРИН</t>
  </si>
  <si>
    <t>ИЛИЈА</t>
  </si>
  <si>
    <t>ИЛИЈАНА</t>
  </si>
  <si>
    <t>ЛЕТИЋ</t>
  </si>
  <si>
    <t>ДАНЕ</t>
  </si>
  <si>
    <t>ЗВЈЕЗДАНА</t>
  </si>
  <si>
    <t>ЛУЧИЋ</t>
  </si>
  <si>
    <t>СЛАВЕНКО</t>
  </si>
  <si>
    <t>ДУЊА</t>
  </si>
  <si>
    <t>ИВОНА</t>
  </si>
  <si>
    <t>САВО</t>
  </si>
  <si>
    <t>ИВЕТИЋ</t>
  </si>
  <si>
    <t>РАДИШИЋ</t>
  </si>
  <si>
    <t>МАРИЈАНА</t>
  </si>
  <si>
    <t>ЉОЉИЋ</t>
  </si>
  <si>
    <t>ВАЊА</t>
  </si>
  <si>
    <t>БОРЈАНИЋ</t>
  </si>
  <si>
    <t>ЈАПРАНИН</t>
  </si>
  <si>
    <t>СТЕВО</t>
  </si>
  <si>
    <t>ШИКАЊИЋ</t>
  </si>
  <si>
    <t>БОГОЉУБ</t>
  </si>
  <si>
    <t>СТОЈА</t>
  </si>
  <si>
    <t>ДЕСПОТ</t>
  </si>
  <si>
    <t>МИЛОРАД</t>
  </si>
  <si>
    <t>ВЛАДИМИР</t>
  </si>
  <si>
    <t>МАКСИМОВИЋ</t>
  </si>
  <si>
    <t>ЦВИЈЕТИН</t>
  </si>
  <si>
    <t>СНЕЖАНА</t>
  </si>
  <si>
    <t>ПЕНА</t>
  </si>
  <si>
    <t>ГАЈИЋ</t>
  </si>
  <si>
    <t>ГОРАН</t>
  </si>
  <si>
    <t>КАЛАБА</t>
  </si>
  <si>
    <t>ЛУКЕТА</t>
  </si>
  <si>
    <t>МИОДРАГ</t>
  </si>
  <si>
    <t>КОЧАНОВИЋ</t>
  </si>
  <si>
    <t>ЂЕМАЛ</t>
  </si>
  <si>
    <t>АРМИН</t>
  </si>
  <si>
    <t>ВРАНИЋ</t>
  </si>
  <si>
    <t>ПЕРИЦА</t>
  </si>
  <si>
    <t>ЈОВИЦА</t>
  </si>
  <si>
    <t>РЕПУБЛИКА СРПСКА
ЈУ СТУДЕНТСКИ ЦЕНТАР
''НИКОЛА ТЕСЛА''
БАЊА ЛУКА
www.scnikolatesla.com
Дана, 21.10.2024. год.</t>
  </si>
  <si>
    <t>МЕЂЕД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</si>
</sst>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5" fillId="0" borderId="4" xfId="0" applyFont="1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A37" zoomScale="110" zoomScaleNormal="110" zoomScalePageLayoutView="98" workbookViewId="0">
      <selection activeCell="E46" sqref="E46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24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40" t="s">
        <v>163</v>
      </c>
      <c r="B1" s="40"/>
      <c r="C1" s="41"/>
      <c r="D1" s="41"/>
      <c r="E1" s="41"/>
    </row>
    <row r="2" spans="1:29" ht="12.75" customHeight="1" x14ac:dyDescent="0.2">
      <c r="A2" s="41"/>
      <c r="B2" s="41"/>
      <c r="C2" s="41"/>
      <c r="D2" s="41"/>
      <c r="E2" s="41"/>
    </row>
    <row r="3" spans="1:29" ht="12.75" customHeight="1" x14ac:dyDescent="0.2">
      <c r="A3" s="41"/>
      <c r="B3" s="41"/>
      <c r="C3" s="41"/>
      <c r="D3" s="41"/>
      <c r="E3" s="41"/>
    </row>
    <row r="4" spans="1:29" ht="12.75" customHeight="1" x14ac:dyDescent="0.2">
      <c r="A4" s="41"/>
      <c r="B4" s="41"/>
      <c r="C4" s="41"/>
      <c r="D4" s="41"/>
      <c r="E4" s="41"/>
    </row>
    <row r="5" spans="1:29" ht="12.75" customHeight="1" x14ac:dyDescent="0.2">
      <c r="A5" s="41"/>
      <c r="B5" s="41"/>
      <c r="C5" s="41"/>
      <c r="D5" s="41"/>
      <c r="E5" s="41"/>
    </row>
    <row r="6" spans="1:29" x14ac:dyDescent="0.2">
      <c r="A6" s="42"/>
      <c r="B6" s="42"/>
      <c r="C6" s="42"/>
      <c r="D6" s="42"/>
      <c r="E6" s="42"/>
    </row>
    <row r="7" spans="1:29" ht="18.75" customHeight="1" x14ac:dyDescent="0.2">
      <c r="A7" s="42"/>
      <c r="B7" s="42"/>
      <c r="C7" s="42"/>
      <c r="D7" s="42"/>
      <c r="E7" s="42"/>
    </row>
    <row r="8" spans="1:29" ht="18.75" customHeight="1" x14ac:dyDescent="0.2">
      <c r="A8" s="1"/>
      <c r="B8" s="21"/>
      <c r="C8" s="1"/>
      <c r="D8" s="1"/>
      <c r="E8" s="1"/>
    </row>
    <row r="9" spans="1:29" x14ac:dyDescent="0.2">
      <c r="A9" s="1"/>
      <c r="B9" s="21"/>
      <c r="C9" s="43"/>
      <c r="D9" s="43"/>
      <c r="E9" s="43"/>
    </row>
    <row r="10" spans="1:29" ht="17.25" customHeight="1" x14ac:dyDescent="0.2">
      <c r="C10" s="44" t="s">
        <v>54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29" ht="17.25" customHeight="1" x14ac:dyDescent="0.2"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29" ht="17.25" customHeight="1" x14ac:dyDescent="0.2"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29" ht="14.25" customHeight="1" x14ac:dyDescent="0.2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48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2" t="s">
        <v>41</v>
      </c>
      <c r="C16" s="16" t="s">
        <v>35</v>
      </c>
      <c r="D16" s="17" t="s">
        <v>123</v>
      </c>
      <c r="E16" s="17" t="s">
        <v>124</v>
      </c>
      <c r="F16" s="17" t="s">
        <v>125</v>
      </c>
      <c r="G16" s="7">
        <v>10</v>
      </c>
      <c r="H16" s="8">
        <v>9</v>
      </c>
      <c r="I16" s="8">
        <v>10</v>
      </c>
      <c r="J16" s="25">
        <v>2</v>
      </c>
      <c r="K16" s="9"/>
      <c r="L16" s="18"/>
      <c r="M16" s="8"/>
      <c r="N16" s="8"/>
      <c r="O16" s="8"/>
      <c r="P16" s="8"/>
      <c r="Q16" s="8"/>
      <c r="R16" s="8"/>
      <c r="S16" s="8"/>
      <c r="T16" s="8"/>
      <c r="U16" s="8"/>
      <c r="V16" s="13">
        <v>0.1</v>
      </c>
      <c r="W16" s="12"/>
      <c r="X16" s="11"/>
      <c r="Y16" s="11"/>
      <c r="Z16" s="11"/>
      <c r="AA16" s="11"/>
      <c r="AB16" s="11"/>
      <c r="AC16" s="19">
        <f>SUM(K16:V16,)-X16-AB16+AA16+Y16+Z16+G16*10+H16/I16+J16*0.35</f>
        <v>101.7</v>
      </c>
    </row>
    <row r="17" spans="1:29" x14ac:dyDescent="0.2">
      <c r="A17" s="15">
        <v>2</v>
      </c>
      <c r="B17" s="22" t="s">
        <v>44</v>
      </c>
      <c r="C17" s="16" t="s">
        <v>35</v>
      </c>
      <c r="D17" s="17" t="s">
        <v>154</v>
      </c>
      <c r="E17" s="17" t="s">
        <v>79</v>
      </c>
      <c r="F17" s="17" t="s">
        <v>119</v>
      </c>
      <c r="G17" s="7">
        <v>9.8800000000000008</v>
      </c>
      <c r="H17" s="8">
        <v>24</v>
      </c>
      <c r="I17" s="8">
        <v>26</v>
      </c>
      <c r="J17" s="25">
        <v>4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0.1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101.22307692307693</v>
      </c>
    </row>
    <row r="18" spans="1:29" x14ac:dyDescent="0.2">
      <c r="A18" s="15">
        <v>3</v>
      </c>
      <c r="B18" s="27"/>
      <c r="C18" s="27"/>
      <c r="D18" s="27" t="s">
        <v>134</v>
      </c>
      <c r="E18" s="27" t="s">
        <v>133</v>
      </c>
      <c r="F18" s="27" t="s">
        <v>132</v>
      </c>
      <c r="G18" s="7">
        <v>9.9</v>
      </c>
      <c r="H18" s="32">
        <v>10</v>
      </c>
      <c r="I18" s="32">
        <v>10</v>
      </c>
      <c r="J18" s="31">
        <v>2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>
        <v>0.2</v>
      </c>
      <c r="W18" s="32"/>
      <c r="X18" s="32"/>
      <c r="Y18" s="32"/>
      <c r="Z18" s="32"/>
      <c r="AA18" s="32"/>
      <c r="AB18" s="32"/>
      <c r="AC18" s="19">
        <f>SUM(K18:V18,)-X18-AB18+AA18+Y18+Z18+G18*10+H18/I18+J18*0.35</f>
        <v>100.9</v>
      </c>
    </row>
    <row r="19" spans="1:29" x14ac:dyDescent="0.2">
      <c r="A19" s="15">
        <v>4</v>
      </c>
      <c r="B19" s="22" t="s">
        <v>39</v>
      </c>
      <c r="C19" s="16" t="s">
        <v>34</v>
      </c>
      <c r="D19" s="17" t="s">
        <v>105</v>
      </c>
      <c r="E19" s="17" t="s">
        <v>59</v>
      </c>
      <c r="F19" s="17" t="s">
        <v>106</v>
      </c>
      <c r="G19" s="7">
        <v>9.7799999999999994</v>
      </c>
      <c r="H19" s="8">
        <v>18</v>
      </c>
      <c r="I19" s="8">
        <v>19</v>
      </c>
      <c r="J19" s="25">
        <v>3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0.2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99.997368421052627</v>
      </c>
    </row>
    <row r="20" spans="1:29" x14ac:dyDescent="0.2">
      <c r="A20" s="15">
        <v>5</v>
      </c>
      <c r="B20" s="22" t="s">
        <v>28</v>
      </c>
      <c r="C20" s="16" t="s">
        <v>35</v>
      </c>
      <c r="D20" s="17" t="s">
        <v>75</v>
      </c>
      <c r="E20" s="17" t="s">
        <v>76</v>
      </c>
      <c r="F20" s="17" t="s">
        <v>69</v>
      </c>
      <c r="G20" s="7">
        <v>9.2200000000000006</v>
      </c>
      <c r="H20" s="8">
        <v>9</v>
      </c>
      <c r="I20" s="8">
        <v>9</v>
      </c>
      <c r="J20" s="25">
        <v>2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/>
      <c r="V20" s="13">
        <v>0.1</v>
      </c>
      <c r="W20" s="12"/>
      <c r="X20" s="11"/>
      <c r="Y20" s="11"/>
      <c r="Z20" s="11"/>
      <c r="AA20" s="11">
        <v>3</v>
      </c>
      <c r="AB20" s="11"/>
      <c r="AC20" s="19">
        <f>SUM(K20:V20,)-X20-AB20+AA20+Y20+Z20+G20*10+H20/I20+J20*0.35</f>
        <v>97</v>
      </c>
    </row>
    <row r="21" spans="1:29" x14ac:dyDescent="0.2">
      <c r="A21" s="15">
        <v>6</v>
      </c>
      <c r="B21" s="22" t="s">
        <v>40</v>
      </c>
      <c r="C21" s="16" t="s">
        <v>29</v>
      </c>
      <c r="D21" s="30" t="s">
        <v>145</v>
      </c>
      <c r="E21" s="30" t="s">
        <v>146</v>
      </c>
      <c r="F21" s="30" t="s">
        <v>147</v>
      </c>
      <c r="G21" s="7">
        <v>8.89</v>
      </c>
      <c r="H21" s="8">
        <v>9</v>
      </c>
      <c r="I21" s="8">
        <v>9</v>
      </c>
      <c r="J21" s="25">
        <v>2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>
        <v>2</v>
      </c>
      <c r="V21" s="13">
        <v>0.1</v>
      </c>
      <c r="W21" s="12"/>
      <c r="X21" s="11"/>
      <c r="Y21" s="11"/>
      <c r="Z21" s="11"/>
      <c r="AA21" s="11"/>
      <c r="AB21" s="11"/>
      <c r="AC21" s="19">
        <f>SUM(K21:V21,)-X21-AB21+AA21+Y21+Z21+G21*10+H21/I21+J21*0.35</f>
        <v>92.7</v>
      </c>
    </row>
    <row r="22" spans="1:29" x14ac:dyDescent="0.2">
      <c r="A22" s="15">
        <v>7</v>
      </c>
      <c r="B22" s="27"/>
      <c r="C22" s="27"/>
      <c r="D22" s="27" t="s">
        <v>64</v>
      </c>
      <c r="E22" s="27" t="s">
        <v>65</v>
      </c>
      <c r="F22" s="27" t="s">
        <v>66</v>
      </c>
      <c r="G22" s="7">
        <v>8.67</v>
      </c>
      <c r="H22" s="32">
        <v>9</v>
      </c>
      <c r="I22" s="32">
        <v>9</v>
      </c>
      <c r="J22" s="31">
        <v>2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>
        <v>0.2</v>
      </c>
      <c r="W22" s="32"/>
      <c r="X22" s="32"/>
      <c r="Y22" s="32"/>
      <c r="Z22" s="32"/>
      <c r="AA22" s="32"/>
      <c r="AB22" s="32"/>
      <c r="AC22" s="19">
        <f>SUM(K22:V22,)-X22-AB22+AA22+Y22+Z22+G22*10+H22/I22+J22*0.35</f>
        <v>88.600000000000009</v>
      </c>
    </row>
    <row r="23" spans="1:29" x14ac:dyDescent="0.2">
      <c r="A23" s="15">
        <v>8</v>
      </c>
      <c r="B23" s="46"/>
      <c r="C23" s="46"/>
      <c r="D23" s="46" t="s">
        <v>139</v>
      </c>
      <c r="E23" s="46" t="s">
        <v>73</v>
      </c>
      <c r="F23" s="46" t="s">
        <v>69</v>
      </c>
      <c r="G23" s="20">
        <v>8.31</v>
      </c>
      <c r="H23" s="47">
        <v>35</v>
      </c>
      <c r="I23" s="47">
        <v>39</v>
      </c>
      <c r="J23" s="48">
        <v>5</v>
      </c>
      <c r="K23" s="47"/>
      <c r="L23" s="32"/>
      <c r="M23" s="47"/>
      <c r="N23" s="47"/>
      <c r="O23" s="47"/>
      <c r="P23" s="47"/>
      <c r="Q23" s="47"/>
      <c r="R23" s="47"/>
      <c r="S23" s="47"/>
      <c r="T23" s="47"/>
      <c r="U23" s="47">
        <v>2</v>
      </c>
      <c r="V23" s="47">
        <v>0.1</v>
      </c>
      <c r="W23" s="47"/>
      <c r="X23" s="47"/>
      <c r="Y23" s="47"/>
      <c r="Z23" s="47"/>
      <c r="AA23" s="47"/>
      <c r="AB23" s="47"/>
      <c r="AC23" s="19">
        <f>SUM(K23:V23,)-X23-AB23+AA23+Y23+Z23+G23*10+H23/I23+J23*0.35</f>
        <v>87.847435897435901</v>
      </c>
    </row>
    <row r="24" spans="1:29" x14ac:dyDescent="0.2">
      <c r="A24" s="15">
        <v>9</v>
      </c>
      <c r="B24" s="27"/>
      <c r="C24" s="27"/>
      <c r="D24" s="27" t="s">
        <v>61</v>
      </c>
      <c r="E24" s="27" t="s">
        <v>62</v>
      </c>
      <c r="F24" s="27" t="s">
        <v>63</v>
      </c>
      <c r="G24" s="7">
        <v>8.5299999999999994</v>
      </c>
      <c r="H24" s="32">
        <v>15</v>
      </c>
      <c r="I24" s="32">
        <v>16</v>
      </c>
      <c r="J24" s="31">
        <v>3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>
        <v>0.1</v>
      </c>
      <c r="W24" s="32"/>
      <c r="X24" s="32"/>
      <c r="Y24" s="32"/>
      <c r="Z24" s="32"/>
      <c r="AA24" s="32"/>
      <c r="AB24" s="32"/>
      <c r="AC24" s="19">
        <f>SUM(K24:V24,)-X24-AB24+AA24+Y24+Z24+G24*10+H24/I24+J24*0.35</f>
        <v>87.387499999999989</v>
      </c>
    </row>
    <row r="25" spans="1:29" x14ac:dyDescent="0.2">
      <c r="A25" s="15">
        <v>10</v>
      </c>
      <c r="B25" s="22" t="s">
        <v>45</v>
      </c>
      <c r="C25" s="16" t="s">
        <v>29</v>
      </c>
      <c r="D25" s="17" t="s">
        <v>126</v>
      </c>
      <c r="E25" s="17" t="s">
        <v>127</v>
      </c>
      <c r="F25" s="17" t="s">
        <v>128</v>
      </c>
      <c r="G25" s="7">
        <v>8.44</v>
      </c>
      <c r="H25" s="8">
        <v>9</v>
      </c>
      <c r="I25" s="8">
        <v>9</v>
      </c>
      <c r="J25" s="25">
        <v>2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0.1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86.199999999999989</v>
      </c>
    </row>
    <row r="26" spans="1:29" x14ac:dyDescent="0.2">
      <c r="A26" s="15">
        <v>11</v>
      </c>
      <c r="B26" s="22" t="s">
        <v>30</v>
      </c>
      <c r="C26" s="16">
        <v>5</v>
      </c>
      <c r="D26" s="26" t="s">
        <v>78</v>
      </c>
      <c r="E26" s="26" t="s">
        <v>79</v>
      </c>
      <c r="F26" s="26" t="s">
        <v>80</v>
      </c>
      <c r="G26" s="7">
        <v>8.33</v>
      </c>
      <c r="H26" s="8">
        <v>27</v>
      </c>
      <c r="I26" s="8">
        <v>28</v>
      </c>
      <c r="J26" s="25">
        <v>4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>
        <v>0.1</v>
      </c>
      <c r="W26" s="12"/>
      <c r="X26" s="11"/>
      <c r="Y26" s="11"/>
      <c r="Z26" s="11"/>
      <c r="AA26" s="11"/>
      <c r="AB26" s="11"/>
      <c r="AC26" s="19">
        <f>SUM(K26:V26,)-X26-AB26+AA26+Y26+Z26+G26*10+H26/I26+J26*0.35</f>
        <v>85.764285714285705</v>
      </c>
    </row>
    <row r="27" spans="1:29" x14ac:dyDescent="0.2">
      <c r="A27" s="15">
        <v>12</v>
      </c>
      <c r="B27" s="27"/>
      <c r="C27" s="27"/>
      <c r="D27" s="27" t="s">
        <v>94</v>
      </c>
      <c r="E27" s="27" t="s">
        <v>95</v>
      </c>
      <c r="F27" s="27" t="s">
        <v>96</v>
      </c>
      <c r="G27" s="7">
        <v>8.35</v>
      </c>
      <c r="H27" s="32">
        <v>17</v>
      </c>
      <c r="I27" s="32">
        <v>18</v>
      </c>
      <c r="J27" s="31">
        <v>3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>
        <v>0.1</v>
      </c>
      <c r="W27" s="32"/>
      <c r="X27" s="32"/>
      <c r="Y27" s="32"/>
      <c r="Z27" s="32"/>
      <c r="AA27" s="32"/>
      <c r="AB27" s="32"/>
      <c r="AC27" s="19">
        <f>SUM(K27:V27,)-X27-AB27+AA27+Y27+Z27+G27*10+H27/I27+J27*0.35</f>
        <v>85.594444444444434</v>
      </c>
    </row>
    <row r="28" spans="1:29" x14ac:dyDescent="0.2">
      <c r="A28" s="15">
        <v>13</v>
      </c>
      <c r="B28" s="22" t="s">
        <v>31</v>
      </c>
      <c r="C28" s="16">
        <v>39</v>
      </c>
      <c r="D28" s="17" t="s">
        <v>148</v>
      </c>
      <c r="E28" s="17" t="s">
        <v>149</v>
      </c>
      <c r="F28" s="17" t="s">
        <v>150</v>
      </c>
      <c r="G28" s="7">
        <v>8.27</v>
      </c>
      <c r="H28" s="8">
        <v>15</v>
      </c>
      <c r="I28" s="8">
        <v>16</v>
      </c>
      <c r="J28" s="25">
        <v>3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0.5</v>
      </c>
      <c r="W28" s="12"/>
      <c r="X28" s="11"/>
      <c r="Y28" s="11"/>
      <c r="Z28" s="11"/>
      <c r="AA28" s="11"/>
      <c r="AB28" s="11"/>
      <c r="AC28" s="19">
        <f>SUM(K28:V28,)-X28-AB28+AA28+Y28+Z28+G28*10+H28/I28+J28*0.35</f>
        <v>85.187499999999986</v>
      </c>
    </row>
    <row r="29" spans="1:29" x14ac:dyDescent="0.2">
      <c r="A29" s="15">
        <v>14</v>
      </c>
      <c r="B29" s="22" t="s">
        <v>46</v>
      </c>
      <c r="C29" s="16" t="s">
        <v>29</v>
      </c>
      <c r="D29" s="17" t="s">
        <v>91</v>
      </c>
      <c r="E29" s="17" t="s">
        <v>92</v>
      </c>
      <c r="F29" s="17" t="s">
        <v>93</v>
      </c>
      <c r="G29" s="7">
        <v>8.33</v>
      </c>
      <c r="H29" s="8">
        <v>9</v>
      </c>
      <c r="I29" s="8">
        <v>9</v>
      </c>
      <c r="J29" s="25">
        <v>2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0.1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85.1</v>
      </c>
    </row>
    <row r="30" spans="1:29" x14ac:dyDescent="0.2">
      <c r="A30" s="15">
        <v>15</v>
      </c>
      <c r="B30" s="22" t="s">
        <v>37</v>
      </c>
      <c r="C30" s="16" t="s">
        <v>35</v>
      </c>
      <c r="D30" s="17" t="s">
        <v>164</v>
      </c>
      <c r="E30" s="17" t="s">
        <v>87</v>
      </c>
      <c r="F30" s="17" t="s">
        <v>86</v>
      </c>
      <c r="G30" s="7">
        <v>8.33</v>
      </c>
      <c r="H30" s="8">
        <v>9</v>
      </c>
      <c r="I30" s="8">
        <v>10</v>
      </c>
      <c r="J30" s="25">
        <v>2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0.1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85</v>
      </c>
    </row>
    <row r="31" spans="1:29" x14ac:dyDescent="0.2">
      <c r="A31" s="15">
        <v>16</v>
      </c>
      <c r="B31" s="22" t="s">
        <v>33</v>
      </c>
      <c r="C31" s="16" t="s">
        <v>27</v>
      </c>
      <c r="D31" s="17" t="s">
        <v>72</v>
      </c>
      <c r="E31" s="17" t="s">
        <v>73</v>
      </c>
      <c r="F31" s="17" t="s">
        <v>74</v>
      </c>
      <c r="G31" s="7">
        <v>8.4700000000000006</v>
      </c>
      <c r="H31" s="8">
        <v>17</v>
      </c>
      <c r="I31" s="8">
        <v>19</v>
      </c>
      <c r="J31" s="25">
        <v>3</v>
      </c>
      <c r="K31" s="9"/>
      <c r="L31" s="18"/>
      <c r="M31" s="8"/>
      <c r="N31" s="8"/>
      <c r="O31" s="8"/>
      <c r="P31" s="8"/>
      <c r="Q31" s="8"/>
      <c r="R31" s="8"/>
      <c r="S31" s="8"/>
      <c r="T31" s="8"/>
      <c r="U31" s="8"/>
      <c r="V31" s="13">
        <v>0.1</v>
      </c>
      <c r="W31" s="12"/>
      <c r="X31" s="11">
        <v>2</v>
      </c>
      <c r="Y31" s="11"/>
      <c r="Z31" s="11"/>
      <c r="AA31" s="11"/>
      <c r="AB31" s="11"/>
      <c r="AC31" s="19">
        <f>SUM(K31:V31,)-X31-AB31+AA31+Y31+Z31+G31*10+H31/I31+J31*0.35</f>
        <v>84.744736842105254</v>
      </c>
    </row>
    <row r="32" spans="1:29" x14ac:dyDescent="0.2">
      <c r="A32" s="15">
        <v>17</v>
      </c>
      <c r="B32" s="22" t="s">
        <v>28</v>
      </c>
      <c r="C32" s="16">
        <v>5</v>
      </c>
      <c r="D32" s="17" t="s">
        <v>114</v>
      </c>
      <c r="E32" s="17" t="s">
        <v>115</v>
      </c>
      <c r="F32" s="17" t="s">
        <v>116</v>
      </c>
      <c r="G32" s="7">
        <v>8.25</v>
      </c>
      <c r="H32" s="8">
        <v>16</v>
      </c>
      <c r="I32" s="8">
        <v>18</v>
      </c>
      <c r="J32" s="25">
        <v>3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0.1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84.538888888888877</v>
      </c>
    </row>
    <row r="33" spans="1:29" x14ac:dyDescent="0.2">
      <c r="A33" s="15">
        <v>18</v>
      </c>
      <c r="B33" s="22" t="s">
        <v>37</v>
      </c>
      <c r="C33" s="16" t="s">
        <v>29</v>
      </c>
      <c r="D33" s="17" t="s">
        <v>97</v>
      </c>
      <c r="E33" s="17" t="s">
        <v>98</v>
      </c>
      <c r="F33" s="17" t="s">
        <v>99</v>
      </c>
      <c r="G33" s="7">
        <v>8.24</v>
      </c>
      <c r="H33" s="8">
        <v>17</v>
      </c>
      <c r="I33" s="8">
        <v>18</v>
      </c>
      <c r="J33" s="25">
        <v>3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0.1</v>
      </c>
      <c r="W33" s="12"/>
      <c r="X33" s="11"/>
      <c r="Y33" s="11"/>
      <c r="Z33" s="11"/>
      <c r="AA33" s="11"/>
      <c r="AB33" s="11"/>
      <c r="AC33" s="19">
        <f>SUM(K33:V33,)-X33-AB33+AA33+Y33+Z33+G33*10+H33/I33+J33*0.35</f>
        <v>84.49444444444444</v>
      </c>
    </row>
    <row r="34" spans="1:29" x14ac:dyDescent="0.2">
      <c r="A34" s="15">
        <v>19</v>
      </c>
      <c r="B34" s="22" t="s">
        <v>31</v>
      </c>
      <c r="C34" s="16">
        <v>3</v>
      </c>
      <c r="D34" s="17" t="s">
        <v>100</v>
      </c>
      <c r="E34" s="17" t="s">
        <v>101</v>
      </c>
      <c r="F34" s="17" t="s">
        <v>90</v>
      </c>
      <c r="G34" s="7">
        <v>8.19</v>
      </c>
      <c r="H34" s="8">
        <v>27</v>
      </c>
      <c r="I34" s="8">
        <v>28</v>
      </c>
      <c r="J34" s="25">
        <v>4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0.2</v>
      </c>
      <c r="W34" s="12"/>
      <c r="X34" s="11"/>
      <c r="Y34" s="11"/>
      <c r="Z34" s="11"/>
      <c r="AA34" s="11"/>
      <c r="AB34" s="11"/>
      <c r="AC34" s="19">
        <f>SUM(K34:V34,)-X34-AB34+AA34+Y34+Z34+G34*10+H34/I34+J34*0.35</f>
        <v>84.464285714285708</v>
      </c>
    </row>
    <row r="35" spans="1:29" x14ac:dyDescent="0.2">
      <c r="A35" s="15">
        <v>20</v>
      </c>
      <c r="B35" s="22" t="s">
        <v>26</v>
      </c>
      <c r="C35" s="16">
        <v>39</v>
      </c>
      <c r="D35" s="17" t="s">
        <v>151</v>
      </c>
      <c r="E35" s="17" t="s">
        <v>59</v>
      </c>
      <c r="F35" s="17" t="s">
        <v>136</v>
      </c>
      <c r="G35" s="7">
        <v>8.2100000000000009</v>
      </c>
      <c r="H35" s="8">
        <v>14</v>
      </c>
      <c r="I35" s="8">
        <v>16</v>
      </c>
      <c r="J35" s="25">
        <v>3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0.1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84.125</v>
      </c>
    </row>
    <row r="36" spans="1:29" x14ac:dyDescent="0.2">
      <c r="A36" s="15">
        <v>21</v>
      </c>
      <c r="B36" s="22" t="s">
        <v>26</v>
      </c>
      <c r="C36" s="16" t="s">
        <v>34</v>
      </c>
      <c r="D36" s="17" t="s">
        <v>55</v>
      </c>
      <c r="E36" s="17" t="s">
        <v>56</v>
      </c>
      <c r="F36" s="17" t="s">
        <v>57</v>
      </c>
      <c r="G36" s="7">
        <v>8</v>
      </c>
      <c r="H36" s="8">
        <v>16</v>
      </c>
      <c r="I36" s="8">
        <v>16</v>
      </c>
      <c r="J36" s="25">
        <v>3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>SUM(K36:V36,)-X36-AB36+AA36+Y36+Z36+G36*10+H36/I36+J36*0.35</f>
        <v>82.149999999999991</v>
      </c>
    </row>
    <row r="37" spans="1:29" x14ac:dyDescent="0.2">
      <c r="A37" s="15">
        <v>22</v>
      </c>
      <c r="B37" s="22" t="s">
        <v>42</v>
      </c>
      <c r="C37" s="16" t="s">
        <v>29</v>
      </c>
      <c r="D37" s="17" t="s">
        <v>77</v>
      </c>
      <c r="E37" s="17" t="s">
        <v>62</v>
      </c>
      <c r="F37" s="17" t="s">
        <v>69</v>
      </c>
      <c r="G37" s="7">
        <v>8</v>
      </c>
      <c r="H37" s="8">
        <v>17</v>
      </c>
      <c r="I37" s="8">
        <v>18</v>
      </c>
      <c r="J37" s="25">
        <v>3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0.1</v>
      </c>
      <c r="W37" s="12"/>
      <c r="X37" s="11"/>
      <c r="Y37" s="11"/>
      <c r="Z37" s="11"/>
      <c r="AA37" s="11"/>
      <c r="AB37" s="11"/>
      <c r="AC37" s="19">
        <f>SUM(K37:V37,)-X37-AB37+AA37+Y37+Z37+G37*10+H37/I37+J37*0.35</f>
        <v>82.094444444444434</v>
      </c>
    </row>
    <row r="38" spans="1:29" x14ac:dyDescent="0.2">
      <c r="A38" s="15">
        <v>23</v>
      </c>
      <c r="B38" s="27"/>
      <c r="C38" s="27"/>
      <c r="D38" s="26" t="s">
        <v>135</v>
      </c>
      <c r="E38" s="28" t="s">
        <v>84</v>
      </c>
      <c r="F38" s="28" t="s">
        <v>136</v>
      </c>
      <c r="G38" s="33">
        <v>7.93</v>
      </c>
      <c r="H38" s="31">
        <v>28</v>
      </c>
      <c r="I38" s="31">
        <v>30</v>
      </c>
      <c r="J38" s="31">
        <v>4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>
        <v>0.1</v>
      </c>
      <c r="W38" s="32"/>
      <c r="X38" s="32"/>
      <c r="Y38" s="32"/>
      <c r="Z38" s="32"/>
      <c r="AA38" s="32"/>
      <c r="AB38" s="32"/>
      <c r="AC38" s="19">
        <f>SUM(K38:V38,)-X38-AB38+AA38+Y38+Z38+G38*10+H38/I38+J38*0.35</f>
        <v>81.733333333333334</v>
      </c>
    </row>
    <row r="39" spans="1:29" x14ac:dyDescent="0.2">
      <c r="A39" s="15">
        <v>24</v>
      </c>
      <c r="B39" s="22" t="s">
        <v>31</v>
      </c>
      <c r="C39" s="16" t="s">
        <v>29</v>
      </c>
      <c r="D39" s="17" t="s">
        <v>58</v>
      </c>
      <c r="E39" s="17" t="s">
        <v>59</v>
      </c>
      <c r="F39" s="17" t="s">
        <v>60</v>
      </c>
      <c r="G39" s="7">
        <v>7.89</v>
      </c>
      <c r="H39" s="8">
        <v>9</v>
      </c>
      <c r="I39" s="8">
        <v>11</v>
      </c>
      <c r="J39" s="25">
        <v>2</v>
      </c>
      <c r="K39" s="9"/>
      <c r="L39" s="18"/>
      <c r="M39" s="8"/>
      <c r="N39" s="8"/>
      <c r="O39" s="8"/>
      <c r="P39" s="8"/>
      <c r="Q39" s="8"/>
      <c r="R39" s="8"/>
      <c r="S39" s="8"/>
      <c r="T39" s="8"/>
      <c r="U39" s="8"/>
      <c r="V39" s="13">
        <v>0.2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80.61818181818181</v>
      </c>
    </row>
    <row r="40" spans="1:29" x14ac:dyDescent="0.2">
      <c r="A40" s="15">
        <v>25</v>
      </c>
      <c r="B40" s="22" t="s">
        <v>38</v>
      </c>
      <c r="C40" s="16" t="s">
        <v>35</v>
      </c>
      <c r="D40" s="17" t="s">
        <v>83</v>
      </c>
      <c r="E40" s="17" t="s">
        <v>84</v>
      </c>
      <c r="F40" s="17" t="s">
        <v>85</v>
      </c>
      <c r="G40" s="7">
        <v>7.86</v>
      </c>
      <c r="H40" s="8">
        <v>7</v>
      </c>
      <c r="I40" s="8">
        <v>9</v>
      </c>
      <c r="J40" s="25">
        <v>2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0.1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80.177777777777777</v>
      </c>
    </row>
    <row r="41" spans="1:29" x14ac:dyDescent="0.2">
      <c r="A41" s="15">
        <v>26</v>
      </c>
      <c r="B41" s="27"/>
      <c r="C41" s="27"/>
      <c r="D41" s="26" t="s">
        <v>120</v>
      </c>
      <c r="E41" s="29" t="s">
        <v>121</v>
      </c>
      <c r="F41" s="29" t="s">
        <v>122</v>
      </c>
      <c r="G41" s="31">
        <v>7.81</v>
      </c>
      <c r="H41" s="31">
        <v>16</v>
      </c>
      <c r="I41" s="31">
        <v>18</v>
      </c>
      <c r="J41" s="31">
        <v>3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>
        <v>0.1</v>
      </c>
      <c r="W41" s="32"/>
      <c r="X41" s="32"/>
      <c r="Y41" s="32"/>
      <c r="Z41" s="32"/>
      <c r="AA41" s="32"/>
      <c r="AB41" s="32"/>
      <c r="AC41" s="19">
        <f>SUM(K41:V41,)-X41-AB41+AA41+Y41+Z41+G41*10+H41/I41+J41*0.35</f>
        <v>80.138888888888872</v>
      </c>
    </row>
    <row r="42" spans="1:29" x14ac:dyDescent="0.2">
      <c r="A42" s="15">
        <v>27</v>
      </c>
      <c r="B42" s="22" t="s">
        <v>46</v>
      </c>
      <c r="C42" s="16" t="s">
        <v>27</v>
      </c>
      <c r="D42" s="17" t="s">
        <v>157</v>
      </c>
      <c r="E42" s="17" t="s">
        <v>158</v>
      </c>
      <c r="F42" s="17" t="s">
        <v>159</v>
      </c>
      <c r="G42" s="7">
        <v>7.65</v>
      </c>
      <c r="H42" s="8">
        <v>26</v>
      </c>
      <c r="I42" s="8">
        <v>28</v>
      </c>
      <c r="J42" s="25">
        <v>4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0.1</v>
      </c>
      <c r="W42" s="12"/>
      <c r="X42" s="11"/>
      <c r="Y42" s="11"/>
      <c r="Z42" s="11"/>
      <c r="AA42" s="11"/>
      <c r="AB42" s="11"/>
      <c r="AC42" s="19">
        <f>SUM(K42:V42,)-X42-AB42+AA42+Y42+Z42+G42*10+H42/I42+J42*0.35</f>
        <v>78.928571428571431</v>
      </c>
    </row>
    <row r="43" spans="1:29" ht="12.75" customHeight="1" x14ac:dyDescent="0.2">
      <c r="A43" s="15">
        <v>28</v>
      </c>
      <c r="B43" s="27"/>
      <c r="C43" s="27"/>
      <c r="D43" s="27" t="s">
        <v>102</v>
      </c>
      <c r="E43" s="27" t="s">
        <v>103</v>
      </c>
      <c r="F43" s="27" t="s">
        <v>104</v>
      </c>
      <c r="G43" s="32">
        <v>7.76</v>
      </c>
      <c r="H43" s="32">
        <v>38</v>
      </c>
      <c r="I43" s="32">
        <v>38</v>
      </c>
      <c r="J43" s="31">
        <v>5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>
        <v>0.1</v>
      </c>
      <c r="W43" s="32"/>
      <c r="X43" s="32">
        <v>2</v>
      </c>
      <c r="Y43" s="32"/>
      <c r="Z43" s="32"/>
      <c r="AA43" s="32"/>
      <c r="AB43" s="32"/>
      <c r="AC43" s="19">
        <f>SUM(K43:V43,)-X43-AB43+AA43+Y43+Z43+G43*10+H43/I43+J43*0.35</f>
        <v>78.449999999999989</v>
      </c>
    </row>
    <row r="44" spans="1:29" x14ac:dyDescent="0.2">
      <c r="A44" s="15">
        <v>29</v>
      </c>
      <c r="B44" s="22" t="s">
        <v>30</v>
      </c>
      <c r="C44" s="16" t="s">
        <v>35</v>
      </c>
      <c r="D44" s="17" t="s">
        <v>70</v>
      </c>
      <c r="E44" s="17" t="s">
        <v>59</v>
      </c>
      <c r="F44" s="17" t="s">
        <v>71</v>
      </c>
      <c r="G44" s="7">
        <v>7.64</v>
      </c>
      <c r="H44" s="8">
        <v>36</v>
      </c>
      <c r="I44" s="8">
        <v>38</v>
      </c>
      <c r="J44" s="25">
        <v>5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>
        <v>2</v>
      </c>
      <c r="Y44" s="11"/>
      <c r="Z44" s="11"/>
      <c r="AA44" s="11"/>
      <c r="AB44" s="11"/>
      <c r="AC44" s="19">
        <f>SUM(K44:V44,)-X44-AB44+AA44+Y44+Z44+G44*10+H44/I44+J44*0.35</f>
        <v>77.197368421052616</v>
      </c>
    </row>
    <row r="45" spans="1:29" x14ac:dyDescent="0.2">
      <c r="A45" s="15">
        <v>30</v>
      </c>
      <c r="B45" s="27"/>
      <c r="C45" s="27"/>
      <c r="D45" s="27" t="s">
        <v>88</v>
      </c>
      <c r="E45" s="27" t="s">
        <v>89</v>
      </c>
      <c r="F45" s="27" t="s">
        <v>90</v>
      </c>
      <c r="G45" s="32">
        <v>7.47</v>
      </c>
      <c r="H45" s="32">
        <v>17</v>
      </c>
      <c r="I45" s="32">
        <v>17</v>
      </c>
      <c r="J45" s="31">
        <v>3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>
        <v>0.1</v>
      </c>
      <c r="W45" s="32"/>
      <c r="X45" s="32"/>
      <c r="Y45" s="32"/>
      <c r="Z45" s="32"/>
      <c r="AA45" s="32"/>
      <c r="AB45" s="32"/>
      <c r="AC45" s="19">
        <f>SUM(K45:V45,)-X45-AB45+AA45+Y45+Z45+G45*10+H45/I45+J45*0.35</f>
        <v>76.849999999999994</v>
      </c>
    </row>
    <row r="46" spans="1:29" x14ac:dyDescent="0.2">
      <c r="A46" s="15">
        <v>31</v>
      </c>
      <c r="B46" s="22" t="s">
        <v>30</v>
      </c>
      <c r="C46" s="16">
        <v>3</v>
      </c>
      <c r="D46" s="17" t="s">
        <v>160</v>
      </c>
      <c r="E46" s="17" t="s">
        <v>161</v>
      </c>
      <c r="F46" s="17" t="s">
        <v>162</v>
      </c>
      <c r="G46" s="7">
        <v>7.63</v>
      </c>
      <c r="H46" s="8">
        <v>16</v>
      </c>
      <c r="I46" s="8">
        <v>18</v>
      </c>
      <c r="J46" s="25">
        <v>3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0.1</v>
      </c>
      <c r="W46" s="12"/>
      <c r="X46" s="11">
        <v>2</v>
      </c>
      <c r="Y46" s="11"/>
      <c r="Z46" s="11"/>
      <c r="AA46" s="11"/>
      <c r="AB46" s="11"/>
      <c r="AC46" s="19">
        <f>SUM(K46:V46,)-X46-AB46+AA46+Y46+Z46+G46*10+H46/I46+J46*0.35</f>
        <v>76.338888888888874</v>
      </c>
    </row>
    <row r="47" spans="1:29" x14ac:dyDescent="0.2">
      <c r="A47" s="15">
        <v>32</v>
      </c>
      <c r="B47" s="22" t="s">
        <v>32</v>
      </c>
      <c r="C47" s="16">
        <v>3</v>
      </c>
      <c r="D47" s="17" t="s">
        <v>111</v>
      </c>
      <c r="E47" s="17" t="s">
        <v>112</v>
      </c>
      <c r="F47" s="17" t="s">
        <v>113</v>
      </c>
      <c r="G47" s="7">
        <v>7.21</v>
      </c>
      <c r="H47" s="8">
        <v>14</v>
      </c>
      <c r="I47" s="8">
        <v>16</v>
      </c>
      <c r="J47" s="25">
        <v>3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>
        <v>2</v>
      </c>
      <c r="V47" s="13">
        <v>0.1</v>
      </c>
      <c r="W47" s="12"/>
      <c r="X47" s="11"/>
      <c r="Y47" s="11"/>
      <c r="Z47" s="11"/>
      <c r="AA47" s="11"/>
      <c r="AB47" s="11"/>
      <c r="AC47" s="19">
        <f>SUM(K47:V47,)-X47-AB47+AA47+Y47+Z47+G47*10+H47/I47+J47*0.35</f>
        <v>76.124999999999986</v>
      </c>
    </row>
    <row r="48" spans="1:29" ht="13.5" thickBot="1" x14ac:dyDescent="0.25">
      <c r="A48" s="49">
        <v>33</v>
      </c>
      <c r="B48" s="62"/>
      <c r="C48" s="62"/>
      <c r="D48" s="63" t="s">
        <v>67</v>
      </c>
      <c r="E48" s="64" t="s">
        <v>68</v>
      </c>
      <c r="F48" s="64" t="s">
        <v>69</v>
      </c>
      <c r="G48" s="65">
        <v>7.32</v>
      </c>
      <c r="H48" s="65">
        <v>34</v>
      </c>
      <c r="I48" s="65">
        <v>37</v>
      </c>
      <c r="J48" s="65">
        <v>5</v>
      </c>
      <c r="K48" s="66"/>
      <c r="L48" s="66"/>
      <c r="M48" s="66"/>
      <c r="N48" s="66"/>
      <c r="O48" s="66">
        <v>2</v>
      </c>
      <c r="P48" s="66"/>
      <c r="Q48" s="66"/>
      <c r="R48" s="66"/>
      <c r="S48" s="66"/>
      <c r="T48" s="66"/>
      <c r="U48" s="66"/>
      <c r="V48" s="66">
        <v>0.1</v>
      </c>
      <c r="W48" s="66"/>
      <c r="X48" s="66">
        <v>2</v>
      </c>
      <c r="Y48" s="66"/>
      <c r="Z48" s="66"/>
      <c r="AA48" s="66"/>
      <c r="AB48" s="66"/>
      <c r="AC48" s="50">
        <f>SUM(K48:V48,)-X48-AB48+AA48+Y48+Z48+G48*10+H48/I48+J48*0.35</f>
        <v>75.968918918918916</v>
      </c>
    </row>
    <row r="49" spans="1:29" ht="13.5" thickTop="1" x14ac:dyDescent="0.2">
      <c r="A49" s="51">
        <v>34</v>
      </c>
      <c r="B49" s="35" t="s">
        <v>28</v>
      </c>
      <c r="C49" s="36" t="s">
        <v>27</v>
      </c>
      <c r="D49" s="52" t="s">
        <v>155</v>
      </c>
      <c r="E49" s="52" t="s">
        <v>156</v>
      </c>
      <c r="F49" s="52" t="s">
        <v>90</v>
      </c>
      <c r="G49" s="53">
        <v>7.33</v>
      </c>
      <c r="H49" s="54">
        <v>6</v>
      </c>
      <c r="I49" s="54">
        <v>8</v>
      </c>
      <c r="J49" s="55">
        <v>2</v>
      </c>
      <c r="K49" s="56"/>
      <c r="L49" s="57"/>
      <c r="M49" s="54"/>
      <c r="N49" s="54"/>
      <c r="O49" s="54"/>
      <c r="P49" s="54"/>
      <c r="Q49" s="54"/>
      <c r="R49" s="54"/>
      <c r="S49" s="54"/>
      <c r="T49" s="54"/>
      <c r="U49" s="54"/>
      <c r="V49" s="58">
        <v>0.5</v>
      </c>
      <c r="W49" s="59"/>
      <c r="X49" s="60"/>
      <c r="Y49" s="60"/>
      <c r="Z49" s="60"/>
      <c r="AA49" s="60"/>
      <c r="AB49" s="60"/>
      <c r="AC49" s="61">
        <f>SUM(K49:V49,)-X49-AB49+AA49+Y49+Z49+G49*10+H49/I49+J49*0.35</f>
        <v>75.25</v>
      </c>
    </row>
    <row r="50" spans="1:29" x14ac:dyDescent="0.2">
      <c r="A50" s="15">
        <v>35</v>
      </c>
      <c r="B50" s="22" t="s">
        <v>36</v>
      </c>
      <c r="C50" s="16" t="s">
        <v>27</v>
      </c>
      <c r="D50" s="17" t="s">
        <v>137</v>
      </c>
      <c r="E50" s="17" t="s">
        <v>106</v>
      </c>
      <c r="F50" s="17" t="s">
        <v>138</v>
      </c>
      <c r="G50" s="7">
        <v>7.29</v>
      </c>
      <c r="H50" s="8">
        <v>17</v>
      </c>
      <c r="I50" s="8">
        <v>17</v>
      </c>
      <c r="J50" s="25">
        <v>3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0.1</v>
      </c>
      <c r="W50" s="12"/>
      <c r="X50" s="11"/>
      <c r="Y50" s="11"/>
      <c r="Z50" s="11"/>
      <c r="AA50" s="11"/>
      <c r="AB50" s="11"/>
      <c r="AC50" s="19">
        <f>SUM(K50:V50,)-X50-AB50+AA50+Y50+Z50+G50*10+H50/I50+J50*0.35</f>
        <v>75.05</v>
      </c>
    </row>
    <row r="51" spans="1:29" x14ac:dyDescent="0.2">
      <c r="A51" s="15">
        <v>36</v>
      </c>
      <c r="B51" s="27"/>
      <c r="C51" s="27"/>
      <c r="D51" s="27" t="s">
        <v>109</v>
      </c>
      <c r="E51" s="27" t="s">
        <v>110</v>
      </c>
      <c r="F51" s="27" t="s">
        <v>69</v>
      </c>
      <c r="G51" s="32">
        <v>8.0399999999999991</v>
      </c>
      <c r="H51" s="32">
        <v>28</v>
      </c>
      <c r="I51" s="32">
        <v>28</v>
      </c>
      <c r="J51" s="31">
        <v>4</v>
      </c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>
        <v>0.1</v>
      </c>
      <c r="W51" s="32"/>
      <c r="X51" s="32">
        <v>8</v>
      </c>
      <c r="Y51" s="32"/>
      <c r="Z51" s="32"/>
      <c r="AA51" s="32"/>
      <c r="AB51" s="32"/>
      <c r="AC51" s="19">
        <f>SUM(K51:V51,)-X51-AB51+AA51+Y51+Z51+G51*10+H51/I51+J51*0.35</f>
        <v>74.899999999999991</v>
      </c>
    </row>
    <row r="52" spans="1:29" x14ac:dyDescent="0.2">
      <c r="A52" s="15">
        <v>37</v>
      </c>
      <c r="B52" s="22" t="s">
        <v>49</v>
      </c>
      <c r="C52" s="16" t="s">
        <v>34</v>
      </c>
      <c r="D52" s="17" t="s">
        <v>107</v>
      </c>
      <c r="E52" s="17" t="s">
        <v>108</v>
      </c>
      <c r="F52" s="17" t="s">
        <v>90</v>
      </c>
      <c r="G52" s="7">
        <v>6.9</v>
      </c>
      <c r="H52" s="8">
        <v>20</v>
      </c>
      <c r="I52" s="8">
        <v>20</v>
      </c>
      <c r="J52" s="25">
        <v>3</v>
      </c>
      <c r="K52" s="9"/>
      <c r="L52" s="18"/>
      <c r="M52" s="8"/>
      <c r="N52" s="8"/>
      <c r="O52" s="8"/>
      <c r="P52" s="8"/>
      <c r="Q52" s="8"/>
      <c r="R52" s="8"/>
      <c r="S52" s="8">
        <v>3</v>
      </c>
      <c r="T52" s="8"/>
      <c r="U52" s="8"/>
      <c r="V52" s="13">
        <v>0.1</v>
      </c>
      <c r="W52" s="12"/>
      <c r="X52" s="11"/>
      <c r="Y52" s="11"/>
      <c r="Z52" s="11"/>
      <c r="AA52" s="11"/>
      <c r="AB52" s="11"/>
      <c r="AC52" s="19">
        <f>SUM(K52:V52,)-X52-AB52+AA52+Y52+Z52+G52*10+H52/I52+J52*0.35</f>
        <v>74.149999999999991</v>
      </c>
    </row>
    <row r="53" spans="1:29" x14ac:dyDescent="0.2">
      <c r="A53" s="15">
        <v>38</v>
      </c>
      <c r="B53" s="22" t="s">
        <v>26</v>
      </c>
      <c r="C53" s="16">
        <v>5</v>
      </c>
      <c r="D53" s="17" t="s">
        <v>140</v>
      </c>
      <c r="E53" s="17" t="s">
        <v>141</v>
      </c>
      <c r="F53" s="17" t="s">
        <v>106</v>
      </c>
      <c r="G53" s="7">
        <v>7.19</v>
      </c>
      <c r="H53" s="8">
        <v>16</v>
      </c>
      <c r="I53" s="8">
        <v>18</v>
      </c>
      <c r="J53" s="25">
        <v>3</v>
      </c>
      <c r="K53" s="9"/>
      <c r="L53" s="18"/>
      <c r="M53" s="8"/>
      <c r="N53" s="8"/>
      <c r="O53" s="8"/>
      <c r="P53" s="8"/>
      <c r="Q53" s="8"/>
      <c r="R53" s="8"/>
      <c r="S53" s="8"/>
      <c r="T53" s="8"/>
      <c r="U53" s="8"/>
      <c r="V53" s="13">
        <v>0.1</v>
      </c>
      <c r="W53" s="12"/>
      <c r="X53" s="11"/>
      <c r="Y53" s="11"/>
      <c r="Z53" s="11"/>
      <c r="AA53" s="11"/>
      <c r="AB53" s="11"/>
      <c r="AC53" s="19">
        <f>SUM(K53:V53,)-X53-AB53+AA53+Y53+Z53+G53*10+H53/I53+J53*0.35</f>
        <v>73.938888888888883</v>
      </c>
    </row>
    <row r="54" spans="1:29" x14ac:dyDescent="0.2">
      <c r="A54" s="15">
        <v>39</v>
      </c>
      <c r="B54" s="22" t="s">
        <v>39</v>
      </c>
      <c r="C54" s="16" t="s">
        <v>27</v>
      </c>
      <c r="D54" s="17" t="s">
        <v>117</v>
      </c>
      <c r="E54" s="17" t="s">
        <v>118</v>
      </c>
      <c r="F54" s="17" t="s">
        <v>119</v>
      </c>
      <c r="G54" s="7">
        <v>6.94</v>
      </c>
      <c r="H54" s="8">
        <v>17</v>
      </c>
      <c r="I54" s="8">
        <v>18</v>
      </c>
      <c r="J54" s="25">
        <v>3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0.2</v>
      </c>
      <c r="W54" s="12"/>
      <c r="X54" s="11"/>
      <c r="Y54" s="11"/>
      <c r="Z54" s="11"/>
      <c r="AA54" s="11"/>
      <c r="AB54" s="11"/>
      <c r="AC54" s="19">
        <f>SUM(K54:V54,)-X54-AB54+AA54+Y54+Z54+G54*10+H54/I54+J54*0.35</f>
        <v>71.594444444444449</v>
      </c>
    </row>
    <row r="55" spans="1:29" x14ac:dyDescent="0.2">
      <c r="A55" s="15">
        <v>40</v>
      </c>
      <c r="B55" s="22" t="s">
        <v>47</v>
      </c>
      <c r="C55" s="16" t="s">
        <v>35</v>
      </c>
      <c r="D55" s="23" t="s">
        <v>142</v>
      </c>
      <c r="E55" s="23" t="s">
        <v>143</v>
      </c>
      <c r="F55" s="23" t="s">
        <v>144</v>
      </c>
      <c r="G55" s="7">
        <v>7.03</v>
      </c>
      <c r="H55" s="8">
        <v>29</v>
      </c>
      <c r="I55" s="8">
        <v>30</v>
      </c>
      <c r="J55" s="25">
        <v>4</v>
      </c>
      <c r="K55" s="9"/>
      <c r="L55" s="18"/>
      <c r="M55" s="8"/>
      <c r="N55" s="8"/>
      <c r="O55" s="8"/>
      <c r="P55" s="8"/>
      <c r="Q55" s="8"/>
      <c r="R55" s="8"/>
      <c r="S55" s="8"/>
      <c r="T55" s="8"/>
      <c r="U55" s="8"/>
      <c r="V55" s="13">
        <v>0.1</v>
      </c>
      <c r="W55" s="12"/>
      <c r="X55" s="11">
        <v>2</v>
      </c>
      <c r="Y55" s="11"/>
      <c r="Z55" s="11"/>
      <c r="AA55" s="11"/>
      <c r="AB55" s="11"/>
      <c r="AC55" s="19">
        <f>SUM(K55:V55,)-X55-AB55+AA55+Y55+Z55+G55*10+H55/I55+J55*0.35</f>
        <v>70.766666666666666</v>
      </c>
    </row>
    <row r="56" spans="1:29" x14ac:dyDescent="0.2">
      <c r="A56" s="15">
        <v>41</v>
      </c>
      <c r="B56" s="22" t="s">
        <v>43</v>
      </c>
      <c r="C56" s="16" t="s">
        <v>29</v>
      </c>
      <c r="D56" s="17" t="s">
        <v>152</v>
      </c>
      <c r="E56" s="17" t="s">
        <v>153</v>
      </c>
      <c r="F56" s="17" t="s">
        <v>85</v>
      </c>
      <c r="G56" s="7">
        <v>6.68</v>
      </c>
      <c r="H56" s="8">
        <v>19</v>
      </c>
      <c r="I56" s="8">
        <v>21</v>
      </c>
      <c r="J56" s="25">
        <v>4</v>
      </c>
      <c r="K56" s="9"/>
      <c r="L56" s="18"/>
      <c r="M56" s="8"/>
      <c r="N56" s="8"/>
      <c r="O56" s="8"/>
      <c r="P56" s="8"/>
      <c r="Q56" s="8"/>
      <c r="R56" s="8"/>
      <c r="S56" s="8"/>
      <c r="T56" s="8"/>
      <c r="U56" s="8"/>
      <c r="V56" s="13">
        <v>0.5</v>
      </c>
      <c r="W56" s="12"/>
      <c r="X56" s="11">
        <v>2</v>
      </c>
      <c r="Y56" s="11"/>
      <c r="Z56" s="11"/>
      <c r="AA56" s="11"/>
      <c r="AB56" s="11"/>
      <c r="AC56" s="19">
        <f>SUM(K56:V56,)-X56-AB56+AA56+Y56+Z56+G56*10+H56/I56+J56*0.35</f>
        <v>67.604761904761901</v>
      </c>
    </row>
    <row r="57" spans="1:29" x14ac:dyDescent="0.2">
      <c r="A57" s="15">
        <v>42</v>
      </c>
      <c r="B57" s="22" t="s">
        <v>36</v>
      </c>
      <c r="C57" s="16">
        <v>5</v>
      </c>
      <c r="D57" s="17" t="s">
        <v>129</v>
      </c>
      <c r="E57" s="17" t="s">
        <v>130</v>
      </c>
      <c r="F57" s="17" t="s">
        <v>131</v>
      </c>
      <c r="G57" s="7">
        <v>7.07</v>
      </c>
      <c r="H57" s="8">
        <v>27</v>
      </c>
      <c r="I57" s="8">
        <v>29</v>
      </c>
      <c r="J57" s="25">
        <v>4</v>
      </c>
      <c r="K57" s="9"/>
      <c r="L57" s="18"/>
      <c r="M57" s="8"/>
      <c r="N57" s="8"/>
      <c r="O57" s="8"/>
      <c r="P57" s="8"/>
      <c r="Q57" s="8"/>
      <c r="R57" s="8"/>
      <c r="S57" s="8"/>
      <c r="T57" s="8"/>
      <c r="U57" s="8">
        <v>2</v>
      </c>
      <c r="V57" s="13">
        <v>0.5</v>
      </c>
      <c r="W57" s="12"/>
      <c r="X57" s="11">
        <v>15</v>
      </c>
      <c r="Y57" s="11"/>
      <c r="Z57" s="11"/>
      <c r="AA57" s="11">
        <v>3</v>
      </c>
      <c r="AB57" s="11"/>
      <c r="AC57" s="19">
        <f>SUM(K57:V57,)-X57-AB57+AA57+Y57+Z57+G57*10+H57/I57+J57*0.35</f>
        <v>63.531034482758621</v>
      </c>
    </row>
    <row r="58" spans="1:29" x14ac:dyDescent="0.2">
      <c r="A58" s="15">
        <v>43</v>
      </c>
      <c r="B58" s="22" t="s">
        <v>32</v>
      </c>
      <c r="C58" s="16" t="s">
        <v>27</v>
      </c>
      <c r="D58" s="17" t="s">
        <v>81</v>
      </c>
      <c r="E58" s="17" t="s">
        <v>82</v>
      </c>
      <c r="F58" s="17" t="s">
        <v>66</v>
      </c>
      <c r="G58" s="7">
        <v>7.1</v>
      </c>
      <c r="H58" s="8">
        <v>21</v>
      </c>
      <c r="I58" s="8">
        <v>21</v>
      </c>
      <c r="J58" s="25">
        <v>3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0.1</v>
      </c>
      <c r="W58" s="12"/>
      <c r="X58" s="11">
        <v>15</v>
      </c>
      <c r="Y58" s="11"/>
      <c r="Z58" s="11"/>
      <c r="AA58" s="11"/>
      <c r="AB58" s="11"/>
      <c r="AC58" s="19">
        <f>SUM(K58:V58,)-X58-AB58+AA58+Y58+Z58+G58*10+H58/I58+J58*0.35</f>
        <v>58.15</v>
      </c>
    </row>
    <row r="59" spans="1:29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9"/>
    </row>
    <row r="60" spans="1:29" x14ac:dyDescent="0.2">
      <c r="J60"/>
      <c r="T60" t="s">
        <v>50</v>
      </c>
    </row>
    <row r="61" spans="1:29" x14ac:dyDescent="0.2">
      <c r="J61"/>
      <c r="T61" t="s">
        <v>51</v>
      </c>
    </row>
    <row r="62" spans="1:29" x14ac:dyDescent="0.2">
      <c r="J62"/>
      <c r="T62" s="37" t="s">
        <v>52</v>
      </c>
    </row>
    <row r="63" spans="1:29" x14ac:dyDescent="0.2">
      <c r="J63"/>
      <c r="T63" t="s">
        <v>53</v>
      </c>
      <c r="X63" s="34"/>
      <c r="Y63" s="34"/>
      <c r="Z63" s="34"/>
      <c r="AA63" s="34"/>
    </row>
    <row r="64" spans="1:29" x14ac:dyDescent="0.2">
      <c r="J64"/>
    </row>
    <row r="65" spans="10:10" x14ac:dyDescent="0.2">
      <c r="J65"/>
    </row>
    <row r="66" spans="10:10" x14ac:dyDescent="0.2">
      <c r="J66"/>
    </row>
    <row r="67" spans="10:10" x14ac:dyDescent="0.2">
      <c r="J67"/>
    </row>
    <row r="68" spans="10:10" x14ac:dyDescent="0.2">
      <c r="J68"/>
    </row>
    <row r="69" spans="10:10" x14ac:dyDescent="0.2">
      <c r="J69"/>
    </row>
  </sheetData>
  <sheetProtection insertRows="0" deleteRows="0" selectLockedCells="1" sort="0"/>
  <sortState xmlns:xlrd2="http://schemas.microsoft.com/office/spreadsheetml/2017/richdata2" ref="A16:AC58">
    <sortCondition descending="1" ref="AC58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2024-10-21T07:24:13Z</cp:lastPrinted>
  <dcterms:created xsi:type="dcterms:W3CDTF">2009-10-02T12:02:05Z</dcterms:created>
  <dcterms:modified xsi:type="dcterms:W3CDTF">2024-10-21T11:32:55Z</dcterms:modified>
</cp:coreProperties>
</file>